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Sheet1" sheetId="2" r:id="rId2"/>
  </sheets>
  <definedNames>
    <definedName name="_xlnm.Print_Titles" localSheetId="0">'汇总表'!$1:$3</definedName>
    <definedName name="_xlnm._FilterDatabase" localSheetId="0" hidden="1">'汇总表'!$A$3:$K$20</definedName>
  </definedNames>
  <calcPr fullCalcOnLoad="1"/>
</workbook>
</file>

<file path=xl/sharedStrings.xml><?xml version="1.0" encoding="utf-8"?>
<sst xmlns="http://schemas.openxmlformats.org/spreadsheetml/2006/main" count="98" uniqueCount="73">
  <si>
    <t>抚远市2023年度涉农资金统筹整合使用（年初）计划表</t>
  </si>
  <si>
    <t>单位：万元</t>
  </si>
  <si>
    <t>序号</t>
  </si>
  <si>
    <t>项目名称</t>
  </si>
  <si>
    <t>是否出自项目库</t>
  </si>
  <si>
    <t>计划建设时间</t>
  </si>
  <si>
    <t>项目建设地点</t>
  </si>
  <si>
    <t>主要建设规模及内容</t>
  </si>
  <si>
    <t>2023年统筹
项目投资</t>
  </si>
  <si>
    <t>行业部门</t>
  </si>
  <si>
    <t>项目预计
年收益</t>
  </si>
  <si>
    <t>预计受益户数</t>
  </si>
  <si>
    <t>绩效目标</t>
  </si>
  <si>
    <t>合计</t>
  </si>
  <si>
    <t>一</t>
  </si>
  <si>
    <t>农业生产发展项目</t>
  </si>
  <si>
    <t>鲜活鱼加工项目</t>
  </si>
  <si>
    <t>是</t>
  </si>
  <si>
    <t>乌苏镇抓吉赫哲族村</t>
  </si>
  <si>
    <t>该项目总投资1378.1万元，其中，使用中央财政衔接推进乡村振兴补助资金（少数民族发展任务）281.3万元。新建冷链物流1250㎡，物流场地800㎡，鲟鳇鱼及鱼子酱加工车间600㎡，冰鲜、半成品、预制菜及成品加工车间1600㎡，暂养殖车间500㎡。</t>
  </si>
  <si>
    <t>省农业农村厅</t>
  </si>
  <si>
    <t>新建鲜活鱼加工项目，占地≧45亩；当年开工率≧100%、当年完成率≧100%；鱼品加工厂预计可实现年加工产品48.5万公斤，年产值1005万元。受益脱贫人口数≧4人；工程使用年限≧5年</t>
  </si>
  <si>
    <t>分布式光伏发电项目</t>
  </si>
  <si>
    <t>鸭南乡新胜村、鸭南乡平原村</t>
  </si>
  <si>
    <t>该项目总投资324万元，其中，使用中央财政衔接推进乡村振兴补助资金（少数民族发展任务）162万元。新建300kwp光伏发电站2座，占地面积12000平方米。</t>
  </si>
  <si>
    <t>省乡村振兴局</t>
  </si>
  <si>
    <t>光伏电站建设总数量≥2座；工程合格率≥100%；工程完成及时率≥100%；光伏电站规格为300千瓦补助标准≥180万元；受益脱贫人口户数≥8户；工程设计使用年限≥20年；受益脱贫人口满意度≥100%。</t>
  </si>
  <si>
    <t>购买打包机项目</t>
  </si>
  <si>
    <t>寒葱沟镇红丰村</t>
  </si>
  <si>
    <t>购买秸秆打包机3台，搂草机3台，2104轮式牵引拖拉机3台</t>
  </si>
  <si>
    <t>新建明棚面积≥1000平方米；受益脱贫人口数≧56户；开工率≥100%；完工率≥100%；验收率≥100%；使用年限≥5年</t>
  </si>
  <si>
    <t>养鹅基地维修扩建项目</t>
  </si>
  <si>
    <t>海青镇海宏村</t>
  </si>
  <si>
    <t>对原有鹅舍进行维修扩建，新建明棚2栋、平整周围场地、鱼池清淤等</t>
  </si>
  <si>
    <t>购置秸秆打包设备≥3套，每套补助≥38万元，当年开工率≧100%、当年完成率≧100%，带动脱贫户≥10户，增加脱贫户和村集体收入。</t>
  </si>
  <si>
    <t>二</t>
  </si>
  <si>
    <t>农村基础设施建设项目</t>
  </si>
  <si>
    <t>农田路项目</t>
  </si>
  <si>
    <t>乌苏镇八盖村、鸭南乡平原村、浓江乡双胜村、浓桥镇建设村、乌苏镇永胜村、寒葱沟镇新兴村、通江镇东红村</t>
  </si>
  <si>
    <t>该项目总投资504.389235万元，其中，使用中央财政衔接推进乡村振兴补助资金（少数民族发展任务）88万元。维修农田路33.2公里，宽4米、厚0.35米。</t>
  </si>
  <si>
    <t>铺设砂石≥33.2公里，当年开工率≥100%、当年完成率≥100%。道路补助15万元/公里，使用年限≥5年，受益户数≥2220户。</t>
  </si>
  <si>
    <t>赫哲族村饮水安全项目</t>
  </si>
  <si>
    <t>该项目总投资129万元，全部使用中央财政衔接推进乡村振兴补助资金（少数民族发展任务）。水井和水处理设备、防水处理及相关配套设施。正反冲洗及电动阀，曝气塔，新换锰砂罐及锰砂</t>
  </si>
  <si>
    <t>饮水安全设施修缮≥1套；受益户数≥174户；开工率≥100%；完工率≥100%；验收率≥100%；使用年限≥10年</t>
  </si>
  <si>
    <t>村内道路硬化及断头路项目</t>
  </si>
  <si>
    <t>海青镇海兴村、浓江乡创业村</t>
  </si>
  <si>
    <t>新建村内道路硬化路面及损毁道路翻修2.8公里。</t>
  </si>
  <si>
    <t>村内道路硬化及损毁道路翻≥2.8公里；当年开工率≥100%、当年完成率≥100%；受益户数≥511户；补助标准≥90万元/每公里；工程使用年限≥10年；群众满意度≥100%。</t>
  </si>
  <si>
    <t>路边沟项目</t>
  </si>
  <si>
    <t>海青镇海宏村、浓江乡创业村、别拉洪乡民丰村</t>
  </si>
  <si>
    <t>新建路边沟4.5公里；农田排水沟清淤20公里。</t>
  </si>
  <si>
    <t>新建路边沟≥4.5公里；农田排水沟清淤≥20公里；受益户数≥726户；开工率≥100%；完工率≥100%；验收率≥100%；使用年限≥5年。</t>
  </si>
  <si>
    <t>桥涵项目</t>
  </si>
  <si>
    <t>别拉洪乡民丰村、寒葱沟镇红丰村、乌苏镇八盖村、乌苏镇东胜村</t>
  </si>
  <si>
    <t>该项目总投资89.8万元，其中，使用中央财政衔接推进乡村振兴补助资金（少数民族发展任务）60万元。2X2X6米方涵3座；1.5X1.5X8米方涵2座；购买涵管220节（60CM）。</t>
  </si>
  <si>
    <t>修建方涵数量≥5座；购买涵管（60CM）≥220节；方涵数补助标准每座桥≥18万元；购买涵管（60CM）助标准≥700元；受益户数≥598户；工程使用年限≥10年。</t>
  </si>
  <si>
    <t>三</t>
  </si>
  <si>
    <t>其他项目</t>
  </si>
  <si>
    <t>雨露计划项目</t>
  </si>
  <si>
    <t>5个乡镇10个村</t>
  </si>
  <si>
    <t>为脱贫户和监测户里中高职、大中专学生提供教育资助。</t>
  </si>
  <si>
    <t>资助脱贫户子女人数≥13人；接受补助的学生中脱贫户子女占比≥100％；资助标准达标率≥100％；资助标准达标率≥100％；资助经费及时发放率≥100％；脱贫户子女生均资助标准1500元/学年；受益脱贫人口数≥12人；脱贫户子女全程全部接受资助的比例≥100%；受助学生满意度≥100%。</t>
  </si>
  <si>
    <t>项目管理费</t>
  </si>
  <si>
    <t>10个乡镇69个村</t>
  </si>
  <si>
    <t>项目前期准备费用。</t>
  </si>
  <si>
    <t>工程使用年限≥10年；受益脱贫人口满意度≥100%，保证项目顺利实施。</t>
  </si>
  <si>
    <t>省外务工脱贫劳动力（含监测帮扶对象）交通补助</t>
  </si>
  <si>
    <t>对跨省稳定就业3个月以上的外出务工脱贫劳动力（含监测帮扶对象），每人每年安排一次性往返交通补助500元（实际往返一次交通费不足500元的，据实补助）。</t>
  </si>
  <si>
    <t>补助对象≥35人；补助标准≥500元/人，补助标准达标率100%，补助资金及时发放率≥100%，群众满意度≥95%。</t>
  </si>
  <si>
    <t>务工脱贫劳动力（含监测帮扶对象）生产奖补</t>
  </si>
  <si>
    <t>5个乡镇6个村</t>
  </si>
  <si>
    <t>对每年跨省稳定就业3个月以上、省内稳定就业2个月以上的脱贫劳动力（不含公益岗），且家庭能够自主发展生产经营予以生产奖补（跨省就业每人每年补助1000元，省内就业每人每年补助500元）。</t>
  </si>
  <si>
    <t>奖补对象≥8人；奖补标准≥500元/人，奖补标准达标率100%，奖补资金及时发放率≥100%，群众满意度≥100%。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</si>
</sst>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63" applyFont="1" applyFill="1" applyBorder="1" applyAlignment="1">
      <alignment horizontal="left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left" vertical="center" wrapText="1"/>
    </xf>
    <xf numFmtId="31" fontId="3" fillId="0" borderId="10" xfId="0" applyNumberFormat="1" applyFont="1" applyFill="1" applyBorder="1" applyAlignment="1">
      <alignment horizontal="center" vertical="center"/>
    </xf>
    <xf numFmtId="3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Zeros="0" tabSelected="1" zoomScale="85" zoomScaleNormal="85" zoomScaleSheetLayoutView="100" workbookViewId="0" topLeftCell="A1">
      <pane ySplit="4" topLeftCell="A10" activePane="bottomLeft" state="frozen"/>
      <selection pane="bottomLeft" activeCell="F13" sqref="F13"/>
    </sheetView>
  </sheetViews>
  <sheetFormatPr defaultColWidth="9.00390625" defaultRowHeight="13.5"/>
  <cols>
    <col min="1" max="1" width="5.875" style="6" customWidth="1"/>
    <col min="2" max="2" width="22.75390625" style="6" customWidth="1"/>
    <col min="3" max="3" width="10.125" style="6" customWidth="1"/>
    <col min="4" max="4" width="10.375" style="6" customWidth="1"/>
    <col min="5" max="5" width="19.00390625" style="6" customWidth="1"/>
    <col min="6" max="6" width="60.00390625" style="7" customWidth="1"/>
    <col min="7" max="7" width="18.625" style="8" customWidth="1"/>
    <col min="8" max="8" width="15.25390625" style="8" customWidth="1"/>
    <col min="9" max="9" width="10.50390625" style="6" customWidth="1"/>
    <col min="10" max="10" width="15.00390625" style="6" customWidth="1"/>
    <col min="11" max="11" width="42.875" style="9" customWidth="1"/>
    <col min="12" max="192" width="8.875" style="1" customWidth="1"/>
    <col min="193" max="224" width="9.00390625" style="1" customWidth="1"/>
    <col min="225" max="16384" width="9.00390625" style="1" customWidth="1"/>
  </cols>
  <sheetData>
    <row r="1" spans="1:11" s="1" customFormat="1" ht="36.75" customHeight="1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0"/>
      <c r="K1" s="11"/>
    </row>
    <row r="2" spans="1:11" s="1" customFormat="1" ht="33" customHeight="1">
      <c r="A2" s="12"/>
      <c r="B2" s="12"/>
      <c r="C2" s="13"/>
      <c r="D2" s="13"/>
      <c r="E2" s="13"/>
      <c r="F2" s="14"/>
      <c r="G2" s="15"/>
      <c r="H2" s="15"/>
      <c r="I2" s="38"/>
      <c r="J2" s="39"/>
      <c r="K2" s="39" t="s">
        <v>1</v>
      </c>
    </row>
    <row r="3" spans="1:11" s="2" customFormat="1" ht="4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8" t="s">
        <v>9</v>
      </c>
      <c r="I3" s="40" t="s">
        <v>10</v>
      </c>
      <c r="J3" s="40" t="s">
        <v>11</v>
      </c>
      <c r="K3" s="16" t="s">
        <v>12</v>
      </c>
    </row>
    <row r="4" spans="1:11" s="2" customFormat="1" ht="33" customHeight="1">
      <c r="A4" s="16"/>
      <c r="B4" s="16" t="s">
        <v>13</v>
      </c>
      <c r="C4" s="16"/>
      <c r="D4" s="19"/>
      <c r="E4" s="19"/>
      <c r="F4" s="20"/>
      <c r="G4" s="21">
        <f>G5+G10+G16</f>
        <v>3090.189235</v>
      </c>
      <c r="H4" s="22"/>
      <c r="I4" s="19"/>
      <c r="J4" s="16"/>
      <c r="K4" s="41"/>
    </row>
    <row r="5" spans="1:11" s="2" customFormat="1" ht="33" customHeight="1">
      <c r="A5" s="16" t="s">
        <v>14</v>
      </c>
      <c r="B5" s="23" t="s">
        <v>15</v>
      </c>
      <c r="C5" s="23"/>
      <c r="D5" s="24"/>
      <c r="E5" s="24"/>
      <c r="F5" s="23"/>
      <c r="G5" s="25">
        <f>G6+G7+G9+G8</f>
        <v>1851.3999999999999</v>
      </c>
      <c r="H5" s="25"/>
      <c r="I5" s="25"/>
      <c r="J5" s="25"/>
      <c r="K5" s="41"/>
    </row>
    <row r="6" spans="1:11" s="3" customFormat="1" ht="153.75" customHeight="1">
      <c r="A6" s="26">
        <v>1</v>
      </c>
      <c r="B6" s="26" t="s">
        <v>16</v>
      </c>
      <c r="C6" s="26" t="s">
        <v>17</v>
      </c>
      <c r="D6" s="27">
        <v>2023.06</v>
      </c>
      <c r="E6" s="28" t="s">
        <v>18</v>
      </c>
      <c r="F6" s="29" t="s">
        <v>19</v>
      </c>
      <c r="G6" s="26">
        <v>1378.1</v>
      </c>
      <c r="H6" s="26" t="s">
        <v>20</v>
      </c>
      <c r="I6" s="26">
        <v>84</v>
      </c>
      <c r="J6" s="42">
        <v>174</v>
      </c>
      <c r="K6" s="29" t="s">
        <v>21</v>
      </c>
    </row>
    <row r="7" spans="1:11" s="4" customFormat="1" ht="99.75" customHeight="1">
      <c r="A7" s="26">
        <v>2</v>
      </c>
      <c r="B7" s="27" t="s">
        <v>22</v>
      </c>
      <c r="C7" s="26" t="s">
        <v>17</v>
      </c>
      <c r="D7" s="27">
        <v>2023.06</v>
      </c>
      <c r="E7" s="28" t="s">
        <v>23</v>
      </c>
      <c r="F7" s="29" t="s">
        <v>24</v>
      </c>
      <c r="G7" s="26">
        <v>324</v>
      </c>
      <c r="H7" s="26" t="s">
        <v>25</v>
      </c>
      <c r="I7" s="26">
        <v>29.36</v>
      </c>
      <c r="J7" s="26">
        <v>8</v>
      </c>
      <c r="K7" s="37" t="s">
        <v>26</v>
      </c>
    </row>
    <row r="8" spans="1:11" s="4" customFormat="1" ht="99.75" customHeight="1">
      <c r="A8" s="26">
        <v>3</v>
      </c>
      <c r="B8" s="30" t="s">
        <v>27</v>
      </c>
      <c r="C8" s="26" t="s">
        <v>17</v>
      </c>
      <c r="D8" s="27">
        <v>2023.06</v>
      </c>
      <c r="E8" s="28" t="s">
        <v>28</v>
      </c>
      <c r="F8" s="31" t="s">
        <v>29</v>
      </c>
      <c r="G8" s="26">
        <v>119.3</v>
      </c>
      <c r="H8" s="26" t="s">
        <v>20</v>
      </c>
      <c r="I8" s="28">
        <v>8</v>
      </c>
      <c r="J8" s="26">
        <v>10</v>
      </c>
      <c r="K8" s="29" t="s">
        <v>30</v>
      </c>
    </row>
    <row r="9" spans="1:11" s="4" customFormat="1" ht="99.75" customHeight="1">
      <c r="A9" s="26">
        <v>4</v>
      </c>
      <c r="B9" s="30" t="s">
        <v>31</v>
      </c>
      <c r="C9" s="26" t="s">
        <v>17</v>
      </c>
      <c r="D9" s="27">
        <v>2023.06</v>
      </c>
      <c r="E9" s="28" t="s">
        <v>32</v>
      </c>
      <c r="F9" s="31" t="s">
        <v>33</v>
      </c>
      <c r="G9" s="26">
        <v>30</v>
      </c>
      <c r="H9" s="26" t="s">
        <v>20</v>
      </c>
      <c r="I9" s="28">
        <v>5</v>
      </c>
      <c r="J9" s="26">
        <v>56</v>
      </c>
      <c r="K9" s="29" t="s">
        <v>34</v>
      </c>
    </row>
    <row r="10" spans="1:11" s="5" customFormat="1" ht="33" customHeight="1">
      <c r="A10" s="25" t="s">
        <v>35</v>
      </c>
      <c r="B10" s="32" t="s">
        <v>36</v>
      </c>
      <c r="C10" s="25"/>
      <c r="D10" s="24"/>
      <c r="E10" s="33"/>
      <c r="F10" s="32"/>
      <c r="G10" s="25">
        <f>G11+G12+G13+G14+G15</f>
        <v>1208.189235</v>
      </c>
      <c r="H10" s="25"/>
      <c r="I10" s="28"/>
      <c r="J10" s="26"/>
      <c r="K10" s="29"/>
    </row>
    <row r="11" spans="1:11" s="4" customFormat="1" ht="118.5" customHeight="1">
      <c r="A11" s="26">
        <v>1</v>
      </c>
      <c r="B11" s="30" t="s">
        <v>37</v>
      </c>
      <c r="C11" s="26" t="s">
        <v>17</v>
      </c>
      <c r="D11" s="27">
        <v>2023.06</v>
      </c>
      <c r="E11" s="28" t="s">
        <v>38</v>
      </c>
      <c r="F11" s="34" t="s">
        <v>39</v>
      </c>
      <c r="G11" s="26">
        <v>504.389235</v>
      </c>
      <c r="H11" s="26" t="s">
        <v>25</v>
      </c>
      <c r="I11" s="42"/>
      <c r="J11" s="26">
        <v>1338</v>
      </c>
      <c r="K11" s="43" t="s">
        <v>40</v>
      </c>
    </row>
    <row r="12" spans="1:11" s="3" customFormat="1" ht="96.75" customHeight="1">
      <c r="A12" s="26">
        <v>2</v>
      </c>
      <c r="B12" s="35" t="s">
        <v>41</v>
      </c>
      <c r="C12" s="26" t="s">
        <v>17</v>
      </c>
      <c r="D12" s="27">
        <v>2023.06</v>
      </c>
      <c r="E12" s="28" t="s">
        <v>18</v>
      </c>
      <c r="F12" s="29" t="s">
        <v>42</v>
      </c>
      <c r="G12" s="26">
        <v>129</v>
      </c>
      <c r="H12" s="26" t="s">
        <v>20</v>
      </c>
      <c r="I12" s="26"/>
      <c r="J12" s="26">
        <v>174</v>
      </c>
      <c r="K12" s="34" t="s">
        <v>43</v>
      </c>
    </row>
    <row r="13" spans="1:11" s="4" customFormat="1" ht="97.5" customHeight="1">
      <c r="A13" s="26">
        <v>3</v>
      </c>
      <c r="B13" s="30" t="s">
        <v>44</v>
      </c>
      <c r="C13" s="26" t="s">
        <v>17</v>
      </c>
      <c r="D13" s="27">
        <v>2023.06</v>
      </c>
      <c r="E13" s="28" t="s">
        <v>45</v>
      </c>
      <c r="F13" s="34" t="s">
        <v>46</v>
      </c>
      <c r="G13" s="26">
        <v>235</v>
      </c>
      <c r="H13" s="26" t="s">
        <v>25</v>
      </c>
      <c r="I13" s="42"/>
      <c r="J13" s="26">
        <v>511</v>
      </c>
      <c r="K13" s="34" t="s">
        <v>47</v>
      </c>
    </row>
    <row r="14" spans="1:11" s="4" customFormat="1" ht="96" customHeight="1">
      <c r="A14" s="26">
        <v>4</v>
      </c>
      <c r="B14" s="30" t="s">
        <v>48</v>
      </c>
      <c r="C14" s="26" t="s">
        <v>17</v>
      </c>
      <c r="D14" s="27">
        <v>2023.06</v>
      </c>
      <c r="E14" s="28" t="s">
        <v>49</v>
      </c>
      <c r="F14" s="34" t="s">
        <v>50</v>
      </c>
      <c r="G14" s="26">
        <v>250</v>
      </c>
      <c r="H14" s="26" t="s">
        <v>25</v>
      </c>
      <c r="I14" s="42"/>
      <c r="J14" s="26">
        <v>726</v>
      </c>
      <c r="K14" s="43" t="s">
        <v>51</v>
      </c>
    </row>
    <row r="15" spans="1:11" s="4" customFormat="1" ht="85.5" customHeight="1">
      <c r="A15" s="26">
        <v>5</v>
      </c>
      <c r="B15" s="30" t="s">
        <v>52</v>
      </c>
      <c r="C15" s="26" t="s">
        <v>17</v>
      </c>
      <c r="D15" s="27">
        <v>2023.06</v>
      </c>
      <c r="E15" s="28" t="s">
        <v>53</v>
      </c>
      <c r="F15" s="34" t="s">
        <v>54</v>
      </c>
      <c r="G15" s="26">
        <v>89.8</v>
      </c>
      <c r="H15" s="26" t="s">
        <v>25</v>
      </c>
      <c r="I15" s="42"/>
      <c r="J15" s="26">
        <v>598</v>
      </c>
      <c r="K15" s="43" t="s">
        <v>55</v>
      </c>
    </row>
    <row r="16" spans="1:11" s="2" customFormat="1" ht="33" customHeight="1">
      <c r="A16" s="25" t="s">
        <v>56</v>
      </c>
      <c r="B16" s="32" t="s">
        <v>57</v>
      </c>
      <c r="C16" s="25"/>
      <c r="D16" s="16"/>
      <c r="E16" s="25"/>
      <c r="F16" s="32"/>
      <c r="G16" s="25">
        <f>G17+G18+G19+G20</f>
        <v>30.6</v>
      </c>
      <c r="H16" s="25"/>
      <c r="I16" s="16"/>
      <c r="J16" s="16"/>
      <c r="K16" s="44"/>
    </row>
    <row r="17" spans="1:11" s="4" customFormat="1" ht="115.5" customHeight="1">
      <c r="A17" s="26">
        <v>1</v>
      </c>
      <c r="B17" s="26" t="s">
        <v>58</v>
      </c>
      <c r="C17" s="26" t="s">
        <v>17</v>
      </c>
      <c r="D17" s="27">
        <v>2023.05</v>
      </c>
      <c r="E17" s="36" t="s">
        <v>59</v>
      </c>
      <c r="F17" s="37" t="s">
        <v>60</v>
      </c>
      <c r="G17" s="26">
        <v>4</v>
      </c>
      <c r="H17" s="26" t="s">
        <v>25</v>
      </c>
      <c r="I17" s="42"/>
      <c r="J17" s="28">
        <v>13</v>
      </c>
      <c r="K17" s="45" t="s">
        <v>61</v>
      </c>
    </row>
    <row r="18" spans="1:11" s="4" customFormat="1" ht="63" customHeight="1">
      <c r="A18" s="26">
        <v>2</v>
      </c>
      <c r="B18" s="26" t="s">
        <v>62</v>
      </c>
      <c r="C18" s="26" t="s">
        <v>17</v>
      </c>
      <c r="D18" s="27">
        <v>2023.06</v>
      </c>
      <c r="E18" s="36" t="s">
        <v>63</v>
      </c>
      <c r="F18" s="37" t="s">
        <v>64</v>
      </c>
      <c r="G18" s="26">
        <v>23.6</v>
      </c>
      <c r="H18" s="26" t="s">
        <v>25</v>
      </c>
      <c r="I18" s="42"/>
      <c r="J18" s="28"/>
      <c r="K18" s="45" t="s">
        <v>65</v>
      </c>
    </row>
    <row r="19" spans="1:11" s="4" customFormat="1" ht="60" customHeight="1">
      <c r="A19" s="26">
        <v>3</v>
      </c>
      <c r="B19" s="26" t="s">
        <v>66</v>
      </c>
      <c r="C19" s="26" t="s">
        <v>17</v>
      </c>
      <c r="D19" s="27">
        <v>2023.06</v>
      </c>
      <c r="E19" s="36" t="s">
        <v>63</v>
      </c>
      <c r="F19" s="37" t="s">
        <v>67</v>
      </c>
      <c r="G19" s="26">
        <v>2</v>
      </c>
      <c r="H19" s="26" t="s">
        <v>25</v>
      </c>
      <c r="I19" s="42"/>
      <c r="J19" s="28">
        <v>35</v>
      </c>
      <c r="K19" s="45" t="s">
        <v>68</v>
      </c>
    </row>
    <row r="20" spans="1:11" s="4" customFormat="1" ht="60" customHeight="1">
      <c r="A20" s="26">
        <v>4</v>
      </c>
      <c r="B20" s="26" t="s">
        <v>69</v>
      </c>
      <c r="C20" s="26" t="s">
        <v>17</v>
      </c>
      <c r="D20" s="27">
        <v>2023.06</v>
      </c>
      <c r="E20" s="36" t="s">
        <v>70</v>
      </c>
      <c r="F20" s="37" t="s">
        <v>71</v>
      </c>
      <c r="G20" s="26">
        <v>1</v>
      </c>
      <c r="H20" s="26" t="s">
        <v>25</v>
      </c>
      <c r="I20" s="42"/>
      <c r="J20" s="28">
        <v>8</v>
      </c>
      <c r="K20" s="45" t="s">
        <v>72</v>
      </c>
    </row>
  </sheetData>
  <sheetProtection/>
  <autoFilter ref="A3:K20"/>
  <mergeCells count="2">
    <mergeCell ref="A1:K1"/>
    <mergeCell ref="A2:B2"/>
  </mergeCells>
  <printOptions horizontalCentered="1"/>
  <pageMargins left="0.31" right="0.31" top="0.39" bottom="0.35" header="0.35" footer="0.35"/>
  <pageSetup fitToHeight="0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R19" sqref="R19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大鹏</cp:lastModifiedBy>
  <cp:lastPrinted>2019-03-21T06:57:18Z</cp:lastPrinted>
  <dcterms:created xsi:type="dcterms:W3CDTF">2018-03-16T04:22:00Z</dcterms:created>
  <dcterms:modified xsi:type="dcterms:W3CDTF">2023-03-01T06:54:33Z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70A188BE341B477AB020A640B01AFD9F</vt:lpwstr>
  </property>
</Properties>
</file>