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1" sheetId="1" r:id="rId1"/>
  </sheets>
  <definedNames>
    <definedName name="_xlnm.Print_Titles" localSheetId="0">'1'!$1:$5</definedName>
    <definedName name="_xlnm._FilterDatabase" localSheetId="0" hidden="1">'1'!$A$5:$P$64</definedName>
  </definedNames>
  <calcPr fullCalcOnLoad="1"/>
</workbook>
</file>

<file path=xl/sharedStrings.xml><?xml version="1.0" encoding="utf-8"?>
<sst xmlns="http://schemas.openxmlformats.org/spreadsheetml/2006/main" count="506" uniqueCount="89">
  <si>
    <t>抚远市2022年统筹整合涉农资金规模、资金来源、资金范围及资金拨付情况公示表</t>
  </si>
  <si>
    <t xml:space="preserve"> </t>
  </si>
  <si>
    <t>金额单位：元</t>
  </si>
  <si>
    <t>序号</t>
  </si>
  <si>
    <t>资金来源</t>
  </si>
  <si>
    <t>资金去向</t>
  </si>
  <si>
    <t>项目名称</t>
  </si>
  <si>
    <t>指标文号</t>
  </si>
  <si>
    <t>资金性质</t>
  </si>
  <si>
    <t>总指标金额</t>
  </si>
  <si>
    <t>科目名称</t>
  </si>
  <si>
    <t>科目编码</t>
  </si>
  <si>
    <t>对应《整合实施方案》项目情况</t>
  </si>
  <si>
    <t>分配金额</t>
  </si>
  <si>
    <t>调整后列支情况</t>
  </si>
  <si>
    <t>行业部门</t>
  </si>
  <si>
    <t>实施单位</t>
  </si>
  <si>
    <t>备注</t>
  </si>
  <si>
    <t>项目序号</t>
  </si>
  <si>
    <t>用途性质</t>
  </si>
  <si>
    <t>中央财政衔接推进乡村振兴补助资金（少数民族发展任务）</t>
  </si>
  <si>
    <t>黑财指（农）【2022】6号</t>
  </si>
  <si>
    <t>中央</t>
  </si>
  <si>
    <t>巩固脱贫衔接乡村振兴</t>
  </si>
  <si>
    <t>光伏电站项目</t>
  </si>
  <si>
    <t>农业生产发展</t>
  </si>
  <si>
    <t>乡村振兴局</t>
  </si>
  <si>
    <t>发展和改革局</t>
  </si>
  <si>
    <t>2022.4.21</t>
  </si>
  <si>
    <t>精炼大豆油生产线设备项目</t>
  </si>
  <si>
    <t>农业农村局</t>
  </si>
  <si>
    <t>浓桥镇</t>
  </si>
  <si>
    <t>地坪项目</t>
  </si>
  <si>
    <t>农村基础设施建设</t>
  </si>
  <si>
    <t>乌苏镇</t>
  </si>
  <si>
    <t>自来水维修改造项目</t>
  </si>
  <si>
    <t>水务局</t>
  </si>
  <si>
    <t>2022.5.7</t>
  </si>
  <si>
    <t>村内道路硬化项目</t>
  </si>
  <si>
    <t>海青镇</t>
  </si>
  <si>
    <t>农田路项目</t>
  </si>
  <si>
    <t>寒葱沟镇</t>
  </si>
  <si>
    <t>2022.4.28</t>
  </si>
  <si>
    <t>项目管理费</t>
  </si>
  <si>
    <t>其他项目</t>
  </si>
  <si>
    <t>浓江乡</t>
  </si>
  <si>
    <t>小计</t>
  </si>
  <si>
    <t>省级财政衔接推进乡村振兴补助资金（巩固拓展脱贫攻坚成果和乡村振兴任务）</t>
  </si>
  <si>
    <t>黑财指（农）【2022】11号</t>
  </si>
  <si>
    <t>省级</t>
  </si>
  <si>
    <t>2022.4.20</t>
  </si>
  <si>
    <t>鸭南乡</t>
  </si>
  <si>
    <t>2022.4.22</t>
  </si>
  <si>
    <t>路边沟项目</t>
  </si>
  <si>
    <t>桥涵项目</t>
  </si>
  <si>
    <t>2022.10.24</t>
  </si>
  <si>
    <t>务工脱贫劳动力成产奖补</t>
  </si>
  <si>
    <t>中央财政衔接推进乡村振兴补助资金（巩固拓展脱贫攻坚成果和乡村振兴任务）</t>
  </si>
  <si>
    <t>黑财指（农）【2022】12号</t>
  </si>
  <si>
    <t>购置农机具项目</t>
  </si>
  <si>
    <t>别拉洪乡</t>
  </si>
  <si>
    <t>粮食晾晒场</t>
  </si>
  <si>
    <t>通江镇</t>
  </si>
  <si>
    <t>2022.4.27</t>
  </si>
  <si>
    <t>2022.10.20</t>
  </si>
  <si>
    <t>农场事务中心</t>
  </si>
  <si>
    <t>2022.5.6</t>
  </si>
  <si>
    <t>2022.5.5</t>
  </si>
  <si>
    <t>雨露计划</t>
  </si>
  <si>
    <t>2022.4.25</t>
  </si>
  <si>
    <t>脱贫劳动力外出务工交通补助</t>
  </si>
  <si>
    <t>2022.3.21</t>
  </si>
  <si>
    <t>中央财政衔接推进乡村振兴补助资金（以工代赈任务）</t>
  </si>
  <si>
    <t>黑财指（农）【2022】4号</t>
  </si>
  <si>
    <t>村内道路及排水</t>
  </si>
  <si>
    <t>发改局</t>
  </si>
  <si>
    <t>2022.2.25</t>
  </si>
  <si>
    <t>黑财指（农）【2022】144号</t>
  </si>
  <si>
    <t>2022.7.13</t>
  </si>
  <si>
    <t>2022.7.6</t>
  </si>
  <si>
    <t>黑财指（农）【2022】143号</t>
  </si>
  <si>
    <t>黑财指（农）【2022】145号</t>
  </si>
  <si>
    <t>省级财政衔接推进乡村振兴补助资金（少数民族发展任务）</t>
  </si>
  <si>
    <t>黑财指（农）【2022】146号</t>
  </si>
  <si>
    <t>石砌路边沟项目</t>
  </si>
  <si>
    <t>2022.7.25</t>
  </si>
  <si>
    <t>合计</t>
  </si>
  <si>
    <t>备注：</t>
  </si>
  <si>
    <t>1.“指标文号”为上级转移支付或本级财力安排指标文号；2.“资金性质”分为中央、省、市和县级；3.“资金来源”中的科目名称和编码，按照上级转移支付下达或本级财力安排时，确定的科目填写；4.“资金去向”按《整合实施方案》明确的项目名称填列，项目名称可以重复；5.“用途性质”分为农业生产发展、农村基础设施建设和其他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</si>
</sst>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1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5" borderId="0" applyNumberFormat="0" applyBorder="0" applyAlignment="0" applyProtection="0"/>
    <xf numFmtId="0" fontId="3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0" borderId="4" applyNumberFormat="0" applyFill="0" applyAlignment="0" applyProtection="0"/>
    <xf numFmtId="0" fontId="16" fillId="8" borderId="0" applyNumberFormat="0" applyBorder="0" applyAlignment="0" applyProtection="0"/>
    <xf numFmtId="0" fontId="23" fillId="0" borderId="5" applyNumberFormat="0" applyFill="0" applyAlignment="0" applyProtection="0"/>
    <xf numFmtId="0" fontId="16" fillId="9" borderId="0" applyNumberFormat="0" applyBorder="0" applyAlignment="0" applyProtection="0"/>
    <xf numFmtId="0" fontId="18" fillId="5" borderId="0" applyNumberFormat="0" applyBorder="0" applyAlignment="0" applyProtection="0"/>
    <xf numFmtId="0" fontId="25" fillId="10" borderId="6" applyNumberFormat="0" applyAlignment="0" applyProtection="0"/>
    <xf numFmtId="0" fontId="30" fillId="10" borderId="1" applyNumberFormat="0" applyAlignment="0" applyProtection="0"/>
    <xf numFmtId="0" fontId="34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24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41" fontId="3" fillId="0" borderId="0" applyFont="0" applyFill="0" applyBorder="0" applyAlignment="0" applyProtection="0"/>
    <xf numFmtId="0" fontId="28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18" fillId="5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18" fillId="5" borderId="0" applyNumberFormat="0" applyBorder="0" applyAlignment="0" applyProtection="0"/>
    <xf numFmtId="0" fontId="3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2" fillId="24" borderId="0" xfId="80" applyFont="1" applyFill="1">
      <alignment/>
      <protection/>
    </xf>
    <xf numFmtId="0" fontId="2" fillId="25" borderId="0" xfId="80" applyFont="1" applyFill="1">
      <alignment/>
      <protection/>
    </xf>
    <xf numFmtId="0" fontId="2" fillId="0" borderId="0" xfId="80" applyFont="1" applyFill="1">
      <alignment/>
      <protection/>
    </xf>
    <xf numFmtId="0" fontId="2" fillId="24" borderId="0" xfId="80" applyFont="1" applyFill="1">
      <alignment/>
      <protection/>
    </xf>
    <xf numFmtId="0" fontId="0" fillId="24" borderId="0" xfId="84" applyFont="1" applyFill="1" applyProtection="1">
      <alignment vertical="center"/>
      <protection locked="0"/>
    </xf>
    <xf numFmtId="0" fontId="1" fillId="24" borderId="0" xfId="84" applyFont="1" applyFill="1" applyAlignment="1" applyProtection="1">
      <alignment horizontal="center" vertical="center"/>
      <protection locked="0"/>
    </xf>
    <xf numFmtId="0" fontId="1" fillId="24" borderId="0" xfId="84" applyFont="1" applyFill="1" applyProtection="1">
      <alignment vertical="center"/>
      <protection locked="0"/>
    </xf>
    <xf numFmtId="43" fontId="0" fillId="24" borderId="0" xfId="84" applyNumberFormat="1" applyFont="1" applyFill="1" applyProtection="1">
      <alignment vertical="center"/>
      <protection locked="0"/>
    </xf>
    <xf numFmtId="0" fontId="3" fillId="24" borderId="0" xfId="80" applyFill="1">
      <alignment/>
      <protection/>
    </xf>
    <xf numFmtId="0" fontId="4" fillId="24" borderId="0" xfId="100" applyNumberFormat="1" applyFont="1" applyFill="1" applyAlignment="1" applyProtection="1">
      <alignment horizontal="center" vertical="center" wrapText="1"/>
      <protection locked="0"/>
    </xf>
    <xf numFmtId="0" fontId="5" fillId="24" borderId="0" xfId="100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10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100" applyNumberFormat="1" applyFont="1" applyFill="1" applyBorder="1" applyAlignment="1" applyProtection="1">
      <alignment vertical="center" wrapText="1"/>
      <protection locked="0"/>
    </xf>
    <xf numFmtId="0" fontId="5" fillId="24" borderId="0" xfId="100" applyNumberFormat="1" applyFont="1" applyFill="1" applyBorder="1" applyAlignment="1" applyProtection="1">
      <alignment vertical="center" wrapText="1"/>
      <protection locked="0"/>
    </xf>
    <xf numFmtId="0" fontId="7" fillId="24" borderId="10" xfId="100" applyNumberFormat="1" applyFont="1" applyFill="1" applyBorder="1" applyAlignment="1" applyProtection="1">
      <alignment horizontal="center" vertical="center" wrapText="1"/>
      <protection locked="0"/>
    </xf>
    <xf numFmtId="0" fontId="8" fillId="24" borderId="10" xfId="100" applyNumberFormat="1" applyFont="1" applyFill="1" applyBorder="1" applyAlignment="1" applyProtection="1">
      <alignment horizontal="center" vertical="center" wrapText="1"/>
      <protection locked="0"/>
    </xf>
    <xf numFmtId="0" fontId="7" fillId="24" borderId="10" xfId="94" applyNumberFormat="1" applyFont="1" applyFill="1" applyBorder="1" applyAlignment="1" applyProtection="1">
      <alignment horizontal="center" vertical="center" wrapText="1"/>
      <protection locked="0"/>
    </xf>
    <xf numFmtId="0" fontId="9" fillId="24" borderId="10" xfId="100" applyNumberFormat="1" applyFont="1" applyFill="1" applyBorder="1" applyAlignment="1" applyProtection="1">
      <alignment horizontal="center" vertical="center" wrapText="1"/>
      <protection locked="0"/>
    </xf>
    <xf numFmtId="0" fontId="10" fillId="26" borderId="10" xfId="0" applyFont="1" applyFill="1" applyBorder="1" applyAlignment="1">
      <alignment horizontal="center" vertical="center" wrapText="1"/>
    </xf>
    <xf numFmtId="0" fontId="10" fillId="24" borderId="10" xfId="100" applyNumberFormat="1" applyFont="1" applyFill="1" applyBorder="1" applyAlignment="1" applyProtection="1">
      <alignment horizontal="center" vertical="center" wrapText="1"/>
      <protection locked="0"/>
    </xf>
    <xf numFmtId="43" fontId="9" fillId="24" borderId="11" xfId="94" applyNumberFormat="1" applyFont="1" applyFill="1" applyBorder="1" applyAlignment="1" applyProtection="1">
      <alignment horizontal="center" vertical="center" wrapText="1"/>
      <protection locked="0"/>
    </xf>
    <xf numFmtId="0" fontId="9" fillId="24" borderId="10" xfId="94" applyNumberFormat="1" applyFont="1" applyFill="1" applyBorder="1" applyAlignment="1" applyProtection="1">
      <alignment horizontal="center" vertical="center" wrapText="1"/>
      <protection locked="0"/>
    </xf>
    <xf numFmtId="43" fontId="9" fillId="24" borderId="12" xfId="94" applyNumberFormat="1" applyFont="1" applyFill="1" applyBorder="1" applyAlignment="1" applyProtection="1">
      <alignment horizontal="center" vertical="center" wrapText="1"/>
      <protection locked="0"/>
    </xf>
    <xf numFmtId="0" fontId="7" fillId="25" borderId="13" xfId="100" applyNumberFormat="1" applyFont="1" applyFill="1" applyBorder="1" applyAlignment="1" applyProtection="1">
      <alignment horizontal="center" vertical="center" wrapText="1"/>
      <protection locked="0"/>
    </xf>
    <xf numFmtId="0" fontId="7" fillId="25" borderId="14" xfId="100" applyNumberFormat="1" applyFont="1" applyFill="1" applyBorder="1" applyAlignment="1" applyProtection="1">
      <alignment horizontal="center" vertical="center" wrapText="1"/>
      <protection locked="0"/>
    </xf>
    <xf numFmtId="0" fontId="8" fillId="27" borderId="10" xfId="0" applyFont="1" applyFill="1" applyBorder="1" applyAlignment="1">
      <alignment horizontal="center" vertical="center" wrapText="1"/>
    </xf>
    <xf numFmtId="0" fontId="10" fillId="25" borderId="10" xfId="100" applyNumberFormat="1" applyFont="1" applyFill="1" applyBorder="1" applyAlignment="1" applyProtection="1">
      <alignment horizontal="center" vertical="center" wrapText="1"/>
      <protection locked="0"/>
    </xf>
    <xf numFmtId="43" fontId="7" fillId="25" borderId="10" xfId="94" applyNumberFormat="1" applyFont="1" applyFill="1" applyBorder="1" applyAlignment="1" applyProtection="1">
      <alignment horizontal="center" vertical="center" wrapText="1"/>
      <protection locked="0"/>
    </xf>
    <xf numFmtId="0" fontId="9" fillId="25" borderId="10" xfId="94" applyNumberFormat="1" applyFont="1" applyFill="1" applyBorder="1" applyAlignment="1" applyProtection="1">
      <alignment horizontal="center" vertical="center" wrapText="1"/>
      <protection locked="0"/>
    </xf>
    <xf numFmtId="0" fontId="8" fillId="25" borderId="10" xfId="100" applyNumberFormat="1" applyFont="1" applyFill="1" applyBorder="1" applyAlignment="1" applyProtection="1">
      <alignment horizontal="center" vertical="center" wrapText="1"/>
      <protection locked="0"/>
    </xf>
    <xf numFmtId="43" fontId="7" fillId="25" borderId="15" xfId="94" applyNumberFormat="1" applyFont="1" applyFill="1" applyBorder="1" applyAlignment="1" applyProtection="1">
      <alignment horizontal="center" vertical="center" wrapText="1"/>
      <protection locked="0"/>
    </xf>
    <xf numFmtId="0" fontId="8" fillId="25" borderId="10" xfId="0" applyFont="1" applyFill="1" applyBorder="1" applyAlignment="1">
      <alignment horizontal="center" vertical="center" wrapText="1"/>
    </xf>
    <xf numFmtId="0" fontId="7" fillId="25" borderId="10" xfId="100" applyNumberFormat="1" applyFont="1" applyFill="1" applyBorder="1" applyAlignment="1" applyProtection="1">
      <alignment horizontal="center" vertical="center" wrapText="1"/>
      <protection locked="0"/>
    </xf>
    <xf numFmtId="0" fontId="7" fillId="25" borderId="10" xfId="10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00" applyNumberFormat="1" applyFont="1" applyFill="1" applyBorder="1" applyAlignment="1" applyProtection="1">
      <alignment horizontal="center" vertical="center" wrapText="1"/>
      <protection locked="0"/>
    </xf>
    <xf numFmtId="0" fontId="11" fillId="26" borderId="10" xfId="0" applyFont="1" applyFill="1" applyBorder="1" applyAlignment="1">
      <alignment horizontal="center" vertical="center" wrapText="1"/>
    </xf>
    <xf numFmtId="43" fontId="7" fillId="0" borderId="11" xfId="94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00" applyNumberFormat="1" applyFont="1" applyFill="1" applyBorder="1" applyAlignment="1" applyProtection="1">
      <alignment horizontal="center" vertical="center" wrapText="1"/>
      <protection locked="0"/>
    </xf>
    <xf numFmtId="43" fontId="7" fillId="0" borderId="12" xfId="94" applyNumberFormat="1" applyFont="1" applyFill="1" applyBorder="1" applyAlignment="1" applyProtection="1">
      <alignment horizontal="center" vertical="center" wrapText="1"/>
      <protection locked="0"/>
    </xf>
    <xf numFmtId="43" fontId="7" fillId="0" borderId="15" xfId="94" applyNumberFormat="1" applyFont="1" applyFill="1" applyBorder="1" applyAlignment="1" applyProtection="1">
      <alignment horizontal="center" vertical="center" wrapText="1"/>
      <protection locked="0"/>
    </xf>
    <xf numFmtId="0" fontId="11" fillId="27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3" fontId="7" fillId="0" borderId="10" xfId="9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94" applyNumberFormat="1" applyFont="1" applyFill="1" applyBorder="1" applyAlignment="1" applyProtection="1">
      <alignment horizontal="center" vertical="center" wrapText="1"/>
      <protection locked="0"/>
    </xf>
    <xf numFmtId="0" fontId="7" fillId="24" borderId="13" xfId="100" applyNumberFormat="1" applyFont="1" applyFill="1" applyBorder="1" applyAlignment="1" applyProtection="1">
      <alignment horizontal="center" vertical="center" wrapText="1"/>
      <protection locked="0"/>
    </xf>
    <xf numFmtId="0" fontId="7" fillId="24" borderId="14" xfId="100" applyNumberFormat="1" applyFont="1" applyFill="1" applyBorder="1" applyAlignment="1" applyProtection="1">
      <alignment horizontal="center" vertical="center" wrapText="1"/>
      <protection locked="0"/>
    </xf>
    <xf numFmtId="43" fontId="7" fillId="24" borderId="10" xfId="94" applyNumberFormat="1" applyFont="1" applyFill="1" applyBorder="1" applyAlignment="1" applyProtection="1">
      <alignment horizontal="center" vertical="center" wrapText="1"/>
      <protection locked="0"/>
    </xf>
    <xf numFmtId="0" fontId="12" fillId="24" borderId="0" xfId="100" applyNumberFormat="1" applyFont="1" applyFill="1" applyBorder="1" applyAlignment="1" applyProtection="1">
      <alignment horizontal="left" vertical="center" wrapText="1"/>
      <protection locked="0"/>
    </xf>
    <xf numFmtId="0" fontId="13" fillId="24" borderId="0" xfId="100" applyNumberFormat="1" applyFont="1" applyFill="1" applyBorder="1" applyAlignment="1" applyProtection="1">
      <alignment horizontal="left" vertical="center" wrapText="1"/>
      <protection locked="0"/>
    </xf>
    <xf numFmtId="0" fontId="0" fillId="24" borderId="0" xfId="100" applyNumberFormat="1" applyFont="1" applyFill="1" applyBorder="1" applyAlignment="1" applyProtection="1">
      <alignment horizontal="center" wrapText="1"/>
      <protection locked="0"/>
    </xf>
    <xf numFmtId="0" fontId="2" fillId="24" borderId="0" xfId="100" applyNumberFormat="1" applyFont="1" applyFill="1" applyBorder="1" applyAlignment="1" applyProtection="1">
      <alignment horizontal="center" vertical="center" wrapText="1"/>
      <protection locked="0"/>
    </xf>
    <xf numFmtId="0" fontId="13" fillId="24" borderId="0" xfId="10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84" applyNumberFormat="1" applyFont="1" applyFill="1" applyAlignment="1" applyProtection="1">
      <alignment horizontal="left" vertical="center" wrapText="1"/>
      <protection locked="0"/>
    </xf>
    <xf numFmtId="43" fontId="4" fillId="24" borderId="0" xfId="100" applyNumberFormat="1" applyFont="1" applyFill="1" applyAlignment="1" applyProtection="1">
      <alignment horizontal="center" vertical="center" wrapText="1"/>
      <protection locked="0"/>
    </xf>
    <xf numFmtId="43" fontId="5" fillId="24" borderId="0" xfId="100" applyNumberFormat="1" applyFont="1" applyFill="1" applyBorder="1" applyAlignment="1" applyProtection="1">
      <alignment vertical="center" wrapText="1"/>
      <protection locked="0"/>
    </xf>
    <xf numFmtId="0" fontId="5" fillId="24" borderId="16" xfId="92" applyNumberFormat="1" applyFont="1" applyFill="1" applyBorder="1" applyAlignment="1" applyProtection="1">
      <alignment horizontal="left" vertical="center" wrapText="1"/>
      <protection locked="0"/>
    </xf>
    <xf numFmtId="43" fontId="7" fillId="24" borderId="10" xfId="100" applyNumberFormat="1" applyFont="1" applyFill="1" applyBorder="1" applyAlignment="1" applyProtection="1">
      <alignment horizontal="center" vertical="center" wrapText="1"/>
      <protection locked="0"/>
    </xf>
    <xf numFmtId="43" fontId="7" fillId="24" borderId="10" xfId="94" applyNumberFormat="1" applyFont="1" applyFill="1" applyBorder="1" applyAlignment="1" applyProtection="1">
      <alignment horizontal="center" vertical="center" wrapText="1"/>
      <protection locked="0"/>
    </xf>
    <xf numFmtId="43" fontId="10" fillId="28" borderId="10" xfId="100" applyNumberFormat="1" applyFont="1" applyFill="1" applyBorder="1" applyAlignment="1" applyProtection="1">
      <alignment horizontal="center" vertical="center" wrapText="1"/>
      <protection locked="0"/>
    </xf>
    <xf numFmtId="0" fontId="35" fillId="24" borderId="10" xfId="0" applyFont="1" applyFill="1" applyBorder="1" applyAlignment="1">
      <alignment horizontal="center" vertical="center" wrapText="1"/>
    </xf>
    <xf numFmtId="0" fontId="10" fillId="0" borderId="10" xfId="125" applyFont="1" applyFill="1" applyBorder="1" applyAlignment="1">
      <alignment horizontal="center" vertical="center" wrapText="1"/>
      <protection/>
    </xf>
    <xf numFmtId="43" fontId="8" fillId="25" borderId="10" xfId="100" applyNumberFormat="1" applyFont="1" applyFill="1" applyBorder="1" applyAlignment="1" applyProtection="1">
      <alignment horizontal="center" vertical="center" wrapText="1"/>
      <protection locked="0"/>
    </xf>
    <xf numFmtId="43" fontId="10" fillId="28" borderId="10" xfId="125" applyNumberFormat="1" applyFont="1" applyFill="1" applyBorder="1" applyAlignment="1">
      <alignment horizontal="center" vertical="center"/>
      <protection/>
    </xf>
    <xf numFmtId="0" fontId="9" fillId="24" borderId="10" xfId="100" applyNumberFormat="1" applyFont="1" applyFill="1" applyBorder="1" applyAlignment="1" applyProtection="1">
      <alignment horizontal="center" vertical="center" wrapText="1"/>
      <protection locked="0"/>
    </xf>
    <xf numFmtId="0" fontId="8" fillId="25" borderId="10" xfId="125" applyFont="1" applyFill="1" applyBorder="1" applyAlignment="1">
      <alignment horizontal="center" vertical="center" wrapText="1"/>
      <protection/>
    </xf>
    <xf numFmtId="43" fontId="36" fillId="28" borderId="10" xfId="0" applyNumberFormat="1" applyFont="1" applyFill="1" applyBorder="1" applyAlignment="1">
      <alignment horizontal="center" vertical="center"/>
    </xf>
    <xf numFmtId="0" fontId="11" fillId="0" borderId="10" xfId="125" applyFont="1" applyFill="1" applyBorder="1" applyAlignment="1">
      <alignment horizontal="center" vertical="center"/>
      <protection/>
    </xf>
    <xf numFmtId="0" fontId="7" fillId="0" borderId="10" xfId="100" applyNumberFormat="1" applyFont="1" applyFill="1" applyBorder="1" applyAlignment="1" applyProtection="1">
      <alignment horizontal="center" vertical="center" wrapText="1"/>
      <protection locked="0"/>
    </xf>
    <xf numFmtId="43" fontId="36" fillId="28" borderId="15" xfId="0" applyNumberFormat="1" applyFont="1" applyFill="1" applyBorder="1" applyAlignment="1">
      <alignment horizontal="center" vertical="center"/>
    </xf>
    <xf numFmtId="43" fontId="36" fillId="28" borderId="17" xfId="0" applyNumberFormat="1" applyFont="1" applyFill="1" applyBorder="1" applyAlignment="1">
      <alignment horizontal="center" vertical="center"/>
    </xf>
    <xf numFmtId="43" fontId="36" fillId="25" borderId="17" xfId="0" applyNumberFormat="1" applyFont="1" applyFill="1" applyBorder="1" applyAlignment="1">
      <alignment horizontal="center" vertical="center"/>
    </xf>
    <xf numFmtId="43" fontId="36" fillId="0" borderId="17" xfId="0" applyNumberFormat="1" applyFont="1" applyFill="1" applyBorder="1" applyAlignment="1">
      <alignment horizontal="center" vertical="center"/>
    </xf>
    <xf numFmtId="43" fontId="8" fillId="0" borderId="10" xfId="100" applyNumberFormat="1" applyFont="1" applyFill="1" applyBorder="1" applyAlignment="1" applyProtection="1">
      <alignment horizontal="center" vertical="center" wrapText="1"/>
      <protection locked="0"/>
    </xf>
    <xf numFmtId="43" fontId="8" fillId="24" borderId="10" xfId="100" applyNumberFormat="1" applyFont="1" applyFill="1" applyBorder="1" applyAlignment="1" applyProtection="1">
      <alignment horizontal="center" vertical="center" wrapText="1"/>
      <protection locked="0"/>
    </xf>
    <xf numFmtId="43" fontId="13" fillId="24" borderId="0" xfId="100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100" applyNumberFormat="1" applyFont="1" applyFill="1" applyBorder="1" applyAlignment="1" applyProtection="1">
      <alignment horizontal="center" vertical="center" wrapText="1"/>
      <protection locked="0"/>
    </xf>
    <xf numFmtId="43" fontId="0" fillId="24" borderId="0" xfId="84" applyNumberFormat="1" applyFont="1" applyFill="1" applyAlignment="1" applyProtection="1">
      <alignment horizontal="left" vertical="center" wrapText="1"/>
      <protection locked="0"/>
    </xf>
  </cellXfs>
  <cellStyles count="11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好_同江 2018年汇总表_饶河" xfId="24"/>
    <cellStyle name="Hyperlink" xfId="25"/>
    <cellStyle name="好_兰西2018年汇总表" xfId="26"/>
    <cellStyle name="差_抚远 2018年汇总表" xfId="27"/>
    <cellStyle name="Percent" xfId="28"/>
    <cellStyle name="差_望奎2018年汇总表_饶河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差_拜泉 2018年汇总表" xfId="38"/>
    <cellStyle name="解释性文本" xfId="39"/>
    <cellStyle name="标题 1" xfId="40"/>
    <cellStyle name="差_同江 2018年汇总表_饶河" xfId="41"/>
    <cellStyle name="常规 9" xfId="42"/>
    <cellStyle name="差_桦川2018年汇总表_饶河" xfId="43"/>
    <cellStyle name="差_甘南 2018年汇总表" xfId="44"/>
    <cellStyle name="标题 2" xfId="45"/>
    <cellStyle name="60% - 强调文字颜色 1" xfId="46"/>
    <cellStyle name="标题 3" xfId="47"/>
    <cellStyle name="60% - 强调文字颜色 4" xfId="48"/>
    <cellStyle name="差_兰西2018年汇总表_饶河" xfId="49"/>
    <cellStyle name="输出" xfId="50"/>
    <cellStyle name="计算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千位分隔[0] 2" xfId="66"/>
    <cellStyle name="差_克东2018年汇总表" xfId="67"/>
    <cellStyle name="差_甘南 2018年汇总表_饶河" xfId="68"/>
    <cellStyle name="强调文字颜色 4" xfId="69"/>
    <cellStyle name="20% - 强调文字颜色 4" xfId="70"/>
    <cellStyle name="差_拜泉 2018年汇总表_饶河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差_望奎2018年汇总表" xfId="79"/>
    <cellStyle name="常规 10" xfId="80"/>
    <cellStyle name="差_同江 2018年汇总表" xfId="81"/>
    <cellStyle name="差_桦川2018年汇总表" xfId="82"/>
    <cellStyle name="差_兰西2018年汇总表" xfId="83"/>
    <cellStyle name="常规 3_绥滨 2018年汇总表 2" xfId="84"/>
    <cellStyle name="常规 11" xfId="85"/>
    <cellStyle name="常规 14" xfId="86"/>
    <cellStyle name="常规 19" xfId="87"/>
    <cellStyle name="好_望奎2018年汇总表_饶河" xfId="88"/>
    <cellStyle name="常规 2" xfId="89"/>
    <cellStyle name="常规 2 2" xfId="90"/>
    <cellStyle name="常规 2 2 2" xfId="91"/>
    <cellStyle name="常规 2 2 3" xfId="92"/>
    <cellStyle name="常规 2 2_富裕2018年汇总表" xfId="93"/>
    <cellStyle name="常规 2 2_富裕2018年汇总表 2" xfId="94"/>
    <cellStyle name="常规 2 3" xfId="95"/>
    <cellStyle name="常规 2 4" xfId="96"/>
    <cellStyle name="常规 2 4 2" xfId="97"/>
    <cellStyle name="常规 2 5" xfId="98"/>
    <cellStyle name="常规 2_拜泉 2018年汇总表" xfId="99"/>
    <cellStyle name="常规 2_绥滨 2018年汇总表 2" xfId="100"/>
    <cellStyle name="常规 23" xfId="101"/>
    <cellStyle name="常规 3" xfId="102"/>
    <cellStyle name="常规 3 2" xfId="103"/>
    <cellStyle name="常规 3_抚远 2018年汇总表" xfId="104"/>
    <cellStyle name="常规 4" xfId="105"/>
    <cellStyle name="常规 4 2" xfId="106"/>
    <cellStyle name="常规 4 3" xfId="107"/>
    <cellStyle name="常规 4_拜泉 2018年汇总表" xfId="108"/>
    <cellStyle name="常规 5" xfId="109"/>
    <cellStyle name="常规 5_拜泉 2018年汇总表" xfId="110"/>
    <cellStyle name="常规 7" xfId="111"/>
    <cellStyle name="常规 7 2" xfId="112"/>
    <cellStyle name="常规 8" xfId="113"/>
    <cellStyle name="好_拜泉 2018年汇总表" xfId="114"/>
    <cellStyle name="好_拜泉 2018年汇总表_饶河" xfId="115"/>
    <cellStyle name="好_甘南 2018年汇总表" xfId="116"/>
    <cellStyle name="好_甘南 2018年汇总表_饶河" xfId="117"/>
    <cellStyle name="好_桦川2018年汇总表" xfId="118"/>
    <cellStyle name="好_桦川2018年汇总表_饶河" xfId="119"/>
    <cellStyle name="好_兰西2018年汇总表_饶河" xfId="120"/>
    <cellStyle name="好_同江 2018年汇总表" xfId="121"/>
    <cellStyle name="好_望奎2018年汇总表" xfId="122"/>
    <cellStyle name="千位分隔 2" xfId="123"/>
    <cellStyle name="常规_1月报666666" xfId="124"/>
    <cellStyle name="常规_2012年拨款单(业务科)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="120" zoomScaleNormal="120" workbookViewId="0" topLeftCell="A1">
      <pane ySplit="5" topLeftCell="A6" activePane="bottomLeft" state="frozen"/>
      <selection pane="bottomLeft" activeCell="E6" sqref="E6:E12"/>
    </sheetView>
  </sheetViews>
  <sheetFormatPr defaultColWidth="9.00390625" defaultRowHeight="13.5"/>
  <cols>
    <col min="1" max="1" width="6.00390625" style="5" customWidth="1"/>
    <col min="2" max="2" width="21.625" style="5" customWidth="1"/>
    <col min="3" max="3" width="24.75390625" style="5" customWidth="1"/>
    <col min="4" max="4" width="8.625" style="6" customWidth="1"/>
    <col min="5" max="5" width="15.375" style="7" customWidth="1"/>
    <col min="6" max="6" width="11.375" style="5" customWidth="1"/>
    <col min="7" max="7" width="9.00390625" style="5" customWidth="1"/>
    <col min="8" max="8" width="8.375" style="5" customWidth="1"/>
    <col min="9" max="9" width="14.25390625" style="5" customWidth="1"/>
    <col min="10" max="10" width="10.00390625" style="5" customWidth="1"/>
    <col min="11" max="11" width="15.75390625" style="8" customWidth="1"/>
    <col min="12" max="12" width="14.00390625" style="5" customWidth="1"/>
    <col min="13" max="13" width="9.00390625" style="5" customWidth="1"/>
    <col min="14" max="15" width="9.625" style="5" customWidth="1"/>
    <col min="16" max="16" width="9.75390625" style="5" customWidth="1"/>
    <col min="17" max="16384" width="9.00390625" style="9" customWidth="1"/>
  </cols>
  <sheetData>
    <row r="1" spans="1:16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54"/>
      <c r="L1" s="10"/>
      <c r="M1" s="10"/>
      <c r="N1" s="10"/>
      <c r="O1" s="10"/>
      <c r="P1" s="10"/>
    </row>
    <row r="2" spans="1:16" s="1" customFormat="1" ht="21" customHeight="1">
      <c r="A2" s="11" t="s">
        <v>1</v>
      </c>
      <c r="B2" s="11"/>
      <c r="C2" s="11"/>
      <c r="D2" s="12"/>
      <c r="E2" s="13"/>
      <c r="F2" s="14"/>
      <c r="G2" s="14"/>
      <c r="H2" s="14"/>
      <c r="I2" s="14"/>
      <c r="J2" s="14"/>
      <c r="K2" s="55"/>
      <c r="L2" s="14"/>
      <c r="M2" s="14"/>
      <c r="N2" s="56" t="s">
        <v>2</v>
      </c>
      <c r="O2" s="56"/>
      <c r="P2" s="56"/>
    </row>
    <row r="3" spans="1:16" s="1" customFormat="1" ht="19.5" customHeight="1">
      <c r="A3" s="15" t="s">
        <v>3</v>
      </c>
      <c r="B3" s="15" t="s">
        <v>4</v>
      </c>
      <c r="C3" s="15"/>
      <c r="D3" s="15"/>
      <c r="E3" s="15"/>
      <c r="F3" s="15"/>
      <c r="G3" s="15"/>
      <c r="H3" s="15" t="s">
        <v>5</v>
      </c>
      <c r="I3" s="15"/>
      <c r="J3" s="15"/>
      <c r="K3" s="57"/>
      <c r="L3" s="15"/>
      <c r="M3" s="15"/>
      <c r="N3" s="15"/>
      <c r="O3" s="15"/>
      <c r="P3" s="15"/>
    </row>
    <row r="4" spans="1:16" s="1" customFormat="1" ht="19.5" customHeight="1">
      <c r="A4" s="15"/>
      <c r="B4" s="15" t="s">
        <v>6</v>
      </c>
      <c r="C4" s="15" t="s">
        <v>7</v>
      </c>
      <c r="D4" s="16" t="s">
        <v>8</v>
      </c>
      <c r="E4" s="17" t="s">
        <v>9</v>
      </c>
      <c r="F4" s="17" t="s">
        <v>10</v>
      </c>
      <c r="G4" s="17" t="s">
        <v>11</v>
      </c>
      <c r="H4" s="17" t="s">
        <v>12</v>
      </c>
      <c r="I4" s="17"/>
      <c r="J4" s="17"/>
      <c r="K4" s="58" t="s">
        <v>13</v>
      </c>
      <c r="L4" s="17" t="s">
        <v>14</v>
      </c>
      <c r="M4" s="17"/>
      <c r="N4" s="15" t="s">
        <v>15</v>
      </c>
      <c r="O4" s="15" t="s">
        <v>16</v>
      </c>
      <c r="P4" s="15" t="s">
        <v>17</v>
      </c>
    </row>
    <row r="5" spans="1:16" s="1" customFormat="1" ht="24" customHeight="1">
      <c r="A5" s="15"/>
      <c r="B5" s="15"/>
      <c r="C5" s="15"/>
      <c r="D5" s="16"/>
      <c r="E5" s="17"/>
      <c r="F5" s="17"/>
      <c r="G5" s="17"/>
      <c r="H5" s="17" t="s">
        <v>18</v>
      </c>
      <c r="I5" s="17" t="s">
        <v>6</v>
      </c>
      <c r="J5" s="17" t="s">
        <v>19</v>
      </c>
      <c r="K5" s="58"/>
      <c r="L5" s="17" t="s">
        <v>10</v>
      </c>
      <c r="M5" s="17" t="s">
        <v>11</v>
      </c>
      <c r="N5" s="15"/>
      <c r="O5" s="15"/>
      <c r="P5" s="15"/>
    </row>
    <row r="6" spans="1:16" ht="37.5" customHeight="1">
      <c r="A6" s="18">
        <v>1</v>
      </c>
      <c r="B6" s="18" t="s">
        <v>20</v>
      </c>
      <c r="C6" s="19" t="s">
        <v>21</v>
      </c>
      <c r="D6" s="20" t="s">
        <v>22</v>
      </c>
      <c r="E6" s="21">
        <v>10040000</v>
      </c>
      <c r="F6" s="22" t="s">
        <v>23</v>
      </c>
      <c r="G6" s="22">
        <v>21305</v>
      </c>
      <c r="H6" s="20">
        <v>1</v>
      </c>
      <c r="I6" s="20" t="s">
        <v>24</v>
      </c>
      <c r="J6" s="20" t="s">
        <v>25</v>
      </c>
      <c r="K6" s="59">
        <v>4550000</v>
      </c>
      <c r="L6" s="20" t="s">
        <v>24</v>
      </c>
      <c r="M6" s="20">
        <v>2130505</v>
      </c>
      <c r="N6" s="18" t="s">
        <v>26</v>
      </c>
      <c r="O6" s="60" t="s">
        <v>27</v>
      </c>
      <c r="P6" s="18" t="s">
        <v>28</v>
      </c>
    </row>
    <row r="7" spans="1:16" ht="37.5" customHeight="1">
      <c r="A7" s="18">
        <v>2</v>
      </c>
      <c r="B7" s="18" t="s">
        <v>20</v>
      </c>
      <c r="C7" s="19" t="s">
        <v>21</v>
      </c>
      <c r="D7" s="20" t="s">
        <v>22</v>
      </c>
      <c r="E7" s="23"/>
      <c r="F7" s="22" t="s">
        <v>23</v>
      </c>
      <c r="G7" s="22">
        <v>21305</v>
      </c>
      <c r="H7" s="20">
        <v>2</v>
      </c>
      <c r="I7" s="20" t="s">
        <v>29</v>
      </c>
      <c r="J7" s="20" t="s">
        <v>25</v>
      </c>
      <c r="K7" s="59">
        <v>980000</v>
      </c>
      <c r="L7" s="20" t="s">
        <v>29</v>
      </c>
      <c r="M7" s="20">
        <v>2130505</v>
      </c>
      <c r="N7" s="18" t="s">
        <v>30</v>
      </c>
      <c r="O7" s="61" t="s">
        <v>31</v>
      </c>
      <c r="P7" s="18" t="s">
        <v>28</v>
      </c>
    </row>
    <row r="8" spans="1:16" ht="37.5" customHeight="1">
      <c r="A8" s="18">
        <v>3</v>
      </c>
      <c r="B8" s="18" t="s">
        <v>20</v>
      </c>
      <c r="C8" s="19" t="s">
        <v>21</v>
      </c>
      <c r="D8" s="20" t="s">
        <v>22</v>
      </c>
      <c r="E8" s="23"/>
      <c r="F8" s="22" t="s">
        <v>23</v>
      </c>
      <c r="G8" s="22">
        <v>21305</v>
      </c>
      <c r="H8" s="20">
        <v>3</v>
      </c>
      <c r="I8" s="20" t="s">
        <v>32</v>
      </c>
      <c r="J8" s="20" t="s">
        <v>33</v>
      </c>
      <c r="K8" s="59">
        <v>460000</v>
      </c>
      <c r="L8" s="20" t="s">
        <v>32</v>
      </c>
      <c r="M8" s="20">
        <v>2130504</v>
      </c>
      <c r="N8" s="18" t="s">
        <v>30</v>
      </c>
      <c r="O8" s="61" t="s">
        <v>34</v>
      </c>
      <c r="P8" s="18" t="s">
        <v>28</v>
      </c>
    </row>
    <row r="9" spans="1:16" ht="37.5" customHeight="1">
      <c r="A9" s="18">
        <v>4</v>
      </c>
      <c r="B9" s="18" t="s">
        <v>20</v>
      </c>
      <c r="C9" s="19" t="s">
        <v>21</v>
      </c>
      <c r="D9" s="20" t="s">
        <v>22</v>
      </c>
      <c r="E9" s="23"/>
      <c r="F9" s="22" t="s">
        <v>23</v>
      </c>
      <c r="G9" s="22">
        <v>21305</v>
      </c>
      <c r="H9" s="20">
        <v>4</v>
      </c>
      <c r="I9" s="20" t="s">
        <v>35</v>
      </c>
      <c r="J9" s="20" t="s">
        <v>33</v>
      </c>
      <c r="K9" s="59">
        <v>740000</v>
      </c>
      <c r="L9" s="20" t="s">
        <v>35</v>
      </c>
      <c r="M9" s="20">
        <v>2130504</v>
      </c>
      <c r="N9" s="61" t="s">
        <v>36</v>
      </c>
      <c r="O9" s="61" t="s">
        <v>36</v>
      </c>
      <c r="P9" s="18" t="s">
        <v>37</v>
      </c>
    </row>
    <row r="10" spans="1:16" ht="37.5" customHeight="1">
      <c r="A10" s="18">
        <v>5</v>
      </c>
      <c r="B10" s="18" t="s">
        <v>20</v>
      </c>
      <c r="C10" s="19" t="s">
        <v>21</v>
      </c>
      <c r="D10" s="20" t="s">
        <v>22</v>
      </c>
      <c r="E10" s="23"/>
      <c r="F10" s="22" t="s">
        <v>23</v>
      </c>
      <c r="G10" s="22">
        <v>21305</v>
      </c>
      <c r="H10" s="20">
        <v>5</v>
      </c>
      <c r="I10" s="20" t="s">
        <v>38</v>
      </c>
      <c r="J10" s="20" t="s">
        <v>33</v>
      </c>
      <c r="K10" s="59">
        <v>2710000</v>
      </c>
      <c r="L10" s="20" t="s">
        <v>38</v>
      </c>
      <c r="M10" s="20">
        <v>2130504</v>
      </c>
      <c r="N10" s="18" t="s">
        <v>30</v>
      </c>
      <c r="O10" s="61" t="s">
        <v>39</v>
      </c>
      <c r="P10" s="18" t="s">
        <v>28</v>
      </c>
    </row>
    <row r="11" spans="1:16" ht="37.5" customHeight="1">
      <c r="A11" s="18">
        <v>6</v>
      </c>
      <c r="B11" s="18" t="s">
        <v>20</v>
      </c>
      <c r="C11" s="19" t="s">
        <v>21</v>
      </c>
      <c r="D11" s="20" t="s">
        <v>22</v>
      </c>
      <c r="E11" s="23"/>
      <c r="F11" s="22" t="s">
        <v>23</v>
      </c>
      <c r="G11" s="22">
        <v>21305</v>
      </c>
      <c r="H11" s="20">
        <v>6</v>
      </c>
      <c r="I11" s="20" t="s">
        <v>40</v>
      </c>
      <c r="J11" s="20" t="s">
        <v>33</v>
      </c>
      <c r="K11" s="59">
        <v>500000</v>
      </c>
      <c r="L11" s="20" t="s">
        <v>40</v>
      </c>
      <c r="M11" s="20">
        <v>2130504</v>
      </c>
      <c r="N11" s="18" t="s">
        <v>30</v>
      </c>
      <c r="O11" s="61" t="s">
        <v>41</v>
      </c>
      <c r="P11" s="18" t="s">
        <v>42</v>
      </c>
    </row>
    <row r="12" spans="1:16" ht="37.5" customHeight="1">
      <c r="A12" s="18">
        <v>7</v>
      </c>
      <c r="B12" s="18" t="s">
        <v>20</v>
      </c>
      <c r="C12" s="19" t="s">
        <v>21</v>
      </c>
      <c r="D12" s="20" t="s">
        <v>22</v>
      </c>
      <c r="E12" s="23"/>
      <c r="F12" s="22" t="s">
        <v>23</v>
      </c>
      <c r="G12" s="22">
        <v>21305</v>
      </c>
      <c r="H12" s="20">
        <v>7</v>
      </c>
      <c r="I12" s="20" t="s">
        <v>43</v>
      </c>
      <c r="J12" s="20" t="s">
        <v>44</v>
      </c>
      <c r="K12" s="59">
        <v>100000</v>
      </c>
      <c r="L12" s="20" t="s">
        <v>43</v>
      </c>
      <c r="M12" s="20">
        <v>2130599</v>
      </c>
      <c r="N12" s="18" t="s">
        <v>26</v>
      </c>
      <c r="O12" s="61" t="s">
        <v>45</v>
      </c>
      <c r="P12" s="18" t="s">
        <v>28</v>
      </c>
    </row>
    <row r="13" spans="1:16" s="2" customFormat="1" ht="37.5" customHeight="1">
      <c r="A13" s="24" t="s">
        <v>46</v>
      </c>
      <c r="B13" s="25"/>
      <c r="C13" s="26" t="s">
        <v>21</v>
      </c>
      <c r="D13" s="27" t="s">
        <v>22</v>
      </c>
      <c r="E13" s="28"/>
      <c r="F13" s="29" t="s">
        <v>23</v>
      </c>
      <c r="G13" s="29">
        <v>21305</v>
      </c>
      <c r="H13" s="30"/>
      <c r="I13" s="30"/>
      <c r="J13" s="30"/>
      <c r="K13" s="62">
        <f>SUM(K6:K12)</f>
        <v>10040000</v>
      </c>
      <c r="L13" s="30"/>
      <c r="M13" s="30"/>
      <c r="N13" s="34"/>
      <c r="O13" s="34"/>
      <c r="P13" s="34">
        <f>E6-K13</f>
        <v>0</v>
      </c>
    </row>
    <row r="14" spans="1:16" ht="37.5" customHeight="1">
      <c r="A14" s="18">
        <v>1</v>
      </c>
      <c r="B14" s="18" t="s">
        <v>47</v>
      </c>
      <c r="C14" s="19" t="s">
        <v>48</v>
      </c>
      <c r="D14" s="20" t="s">
        <v>49</v>
      </c>
      <c r="E14" s="21">
        <v>10610000</v>
      </c>
      <c r="F14" s="22" t="s">
        <v>23</v>
      </c>
      <c r="G14" s="22">
        <v>21305</v>
      </c>
      <c r="H14" s="20">
        <v>1</v>
      </c>
      <c r="I14" s="20" t="s">
        <v>24</v>
      </c>
      <c r="J14" s="20" t="s">
        <v>25</v>
      </c>
      <c r="K14" s="63">
        <v>6090000</v>
      </c>
      <c r="L14" s="20" t="s">
        <v>24</v>
      </c>
      <c r="M14" s="20">
        <v>2130505</v>
      </c>
      <c r="N14" s="18" t="s">
        <v>26</v>
      </c>
      <c r="O14" s="60" t="s">
        <v>27</v>
      </c>
      <c r="P14" s="18" t="s">
        <v>28</v>
      </c>
    </row>
    <row r="15" spans="1:16" ht="37.5" customHeight="1">
      <c r="A15" s="18">
        <v>2</v>
      </c>
      <c r="B15" s="18" t="s">
        <v>47</v>
      </c>
      <c r="C15" s="19" t="s">
        <v>48</v>
      </c>
      <c r="D15" s="20" t="s">
        <v>49</v>
      </c>
      <c r="E15" s="23"/>
      <c r="F15" s="22" t="s">
        <v>23</v>
      </c>
      <c r="G15" s="22">
        <v>21305</v>
      </c>
      <c r="H15" s="20">
        <v>2</v>
      </c>
      <c r="I15" s="20" t="s">
        <v>29</v>
      </c>
      <c r="J15" s="20" t="s">
        <v>25</v>
      </c>
      <c r="K15" s="63">
        <v>730000</v>
      </c>
      <c r="L15" s="20" t="s">
        <v>29</v>
      </c>
      <c r="M15" s="20">
        <v>2130505</v>
      </c>
      <c r="N15" s="18" t="s">
        <v>30</v>
      </c>
      <c r="O15" s="61" t="s">
        <v>31</v>
      </c>
      <c r="P15" s="18" t="s">
        <v>50</v>
      </c>
    </row>
    <row r="16" spans="1:16" ht="37.5" customHeight="1">
      <c r="A16" s="18">
        <v>3</v>
      </c>
      <c r="B16" s="18" t="s">
        <v>47</v>
      </c>
      <c r="C16" s="19" t="s">
        <v>48</v>
      </c>
      <c r="D16" s="20" t="s">
        <v>49</v>
      </c>
      <c r="E16" s="23"/>
      <c r="F16" s="22" t="s">
        <v>23</v>
      </c>
      <c r="G16" s="22">
        <v>21305</v>
      </c>
      <c r="H16" s="20">
        <v>3</v>
      </c>
      <c r="I16" s="20" t="s">
        <v>35</v>
      </c>
      <c r="J16" s="20" t="s">
        <v>33</v>
      </c>
      <c r="K16" s="63">
        <v>1252700</v>
      </c>
      <c r="L16" s="20" t="s">
        <v>35</v>
      </c>
      <c r="M16" s="20">
        <v>2130504</v>
      </c>
      <c r="N16" s="61" t="s">
        <v>36</v>
      </c>
      <c r="O16" s="61" t="s">
        <v>36</v>
      </c>
      <c r="P16" s="18" t="s">
        <v>37</v>
      </c>
    </row>
    <row r="17" spans="1:16" ht="37.5" customHeight="1">
      <c r="A17" s="18">
        <v>4</v>
      </c>
      <c r="B17" s="18" t="s">
        <v>47</v>
      </c>
      <c r="C17" s="19" t="s">
        <v>48</v>
      </c>
      <c r="D17" s="20" t="s">
        <v>49</v>
      </c>
      <c r="E17" s="23"/>
      <c r="F17" s="22" t="s">
        <v>23</v>
      </c>
      <c r="G17" s="22">
        <v>21305</v>
      </c>
      <c r="H17" s="20">
        <v>4</v>
      </c>
      <c r="I17" s="20" t="s">
        <v>40</v>
      </c>
      <c r="J17" s="20" t="s">
        <v>33</v>
      </c>
      <c r="K17" s="63">
        <v>300000</v>
      </c>
      <c r="L17" s="20" t="s">
        <v>40</v>
      </c>
      <c r="M17" s="20">
        <v>2130504</v>
      </c>
      <c r="N17" s="18" t="s">
        <v>30</v>
      </c>
      <c r="O17" s="61" t="s">
        <v>41</v>
      </c>
      <c r="P17" s="18" t="s">
        <v>42</v>
      </c>
    </row>
    <row r="18" spans="1:16" ht="37.5" customHeight="1">
      <c r="A18" s="18">
        <v>5</v>
      </c>
      <c r="B18" s="18" t="s">
        <v>47</v>
      </c>
      <c r="C18" s="19" t="s">
        <v>48</v>
      </c>
      <c r="D18" s="20" t="s">
        <v>49</v>
      </c>
      <c r="E18" s="23"/>
      <c r="F18" s="22" t="s">
        <v>23</v>
      </c>
      <c r="G18" s="22">
        <v>21305</v>
      </c>
      <c r="H18" s="20">
        <v>5</v>
      </c>
      <c r="I18" s="20" t="s">
        <v>40</v>
      </c>
      <c r="J18" s="20" t="s">
        <v>33</v>
      </c>
      <c r="K18" s="63">
        <v>650000</v>
      </c>
      <c r="L18" s="20" t="s">
        <v>40</v>
      </c>
      <c r="M18" s="20">
        <v>2130504</v>
      </c>
      <c r="N18" s="18" t="s">
        <v>30</v>
      </c>
      <c r="O18" s="61" t="s">
        <v>51</v>
      </c>
      <c r="P18" s="18" t="s">
        <v>28</v>
      </c>
    </row>
    <row r="19" spans="1:16" ht="37.5" customHeight="1">
      <c r="A19" s="18">
        <v>6</v>
      </c>
      <c r="B19" s="18" t="s">
        <v>47</v>
      </c>
      <c r="C19" s="19" t="s">
        <v>48</v>
      </c>
      <c r="D19" s="20" t="s">
        <v>49</v>
      </c>
      <c r="E19" s="23"/>
      <c r="F19" s="22" t="s">
        <v>23</v>
      </c>
      <c r="G19" s="22">
        <v>21305</v>
      </c>
      <c r="H19" s="20">
        <v>6</v>
      </c>
      <c r="I19" s="20" t="s">
        <v>40</v>
      </c>
      <c r="J19" s="20" t="s">
        <v>33</v>
      </c>
      <c r="K19" s="63">
        <v>720000</v>
      </c>
      <c r="L19" s="20" t="s">
        <v>40</v>
      </c>
      <c r="M19" s="20">
        <v>2130504</v>
      </c>
      <c r="N19" s="18" t="s">
        <v>30</v>
      </c>
      <c r="O19" s="61" t="s">
        <v>31</v>
      </c>
      <c r="P19" s="18" t="s">
        <v>52</v>
      </c>
    </row>
    <row r="20" spans="1:16" ht="37.5" customHeight="1">
      <c r="A20" s="18">
        <v>7</v>
      </c>
      <c r="B20" s="18" t="s">
        <v>47</v>
      </c>
      <c r="C20" s="19" t="s">
        <v>48</v>
      </c>
      <c r="D20" s="20" t="s">
        <v>49</v>
      </c>
      <c r="E20" s="23"/>
      <c r="F20" s="22" t="s">
        <v>23</v>
      </c>
      <c r="G20" s="22">
        <v>21305</v>
      </c>
      <c r="H20" s="20">
        <v>7</v>
      </c>
      <c r="I20" s="20" t="s">
        <v>53</v>
      </c>
      <c r="J20" s="20" t="s">
        <v>33</v>
      </c>
      <c r="K20" s="63">
        <v>200000</v>
      </c>
      <c r="L20" s="20" t="s">
        <v>53</v>
      </c>
      <c r="M20" s="20">
        <v>2130504</v>
      </c>
      <c r="N20" s="18" t="s">
        <v>26</v>
      </c>
      <c r="O20" s="61" t="s">
        <v>34</v>
      </c>
      <c r="P20" s="18" t="s">
        <v>42</v>
      </c>
    </row>
    <row r="21" spans="1:16" ht="37.5" customHeight="1">
      <c r="A21" s="18">
        <v>8</v>
      </c>
      <c r="B21" s="18" t="s">
        <v>47</v>
      </c>
      <c r="C21" s="19" t="s">
        <v>48</v>
      </c>
      <c r="D21" s="20" t="s">
        <v>49</v>
      </c>
      <c r="E21" s="23"/>
      <c r="F21" s="22" t="s">
        <v>23</v>
      </c>
      <c r="G21" s="22">
        <v>21305</v>
      </c>
      <c r="H21" s="20">
        <v>8</v>
      </c>
      <c r="I21" s="20" t="s">
        <v>54</v>
      </c>
      <c r="J21" s="20" t="s">
        <v>33</v>
      </c>
      <c r="K21" s="63">
        <v>150000</v>
      </c>
      <c r="L21" s="20" t="s">
        <v>54</v>
      </c>
      <c r="M21" s="20">
        <v>2130504</v>
      </c>
      <c r="N21" s="18" t="s">
        <v>30</v>
      </c>
      <c r="O21" s="61" t="s">
        <v>41</v>
      </c>
      <c r="P21" s="18" t="s">
        <v>28</v>
      </c>
    </row>
    <row r="22" spans="1:16" ht="37.5" customHeight="1">
      <c r="A22" s="18">
        <v>9</v>
      </c>
      <c r="B22" s="18" t="s">
        <v>47</v>
      </c>
      <c r="C22" s="19" t="s">
        <v>48</v>
      </c>
      <c r="D22" s="20" t="s">
        <v>49</v>
      </c>
      <c r="E22" s="23"/>
      <c r="F22" s="22" t="s">
        <v>23</v>
      </c>
      <c r="G22" s="22">
        <v>21305</v>
      </c>
      <c r="H22" s="20">
        <v>9</v>
      </c>
      <c r="I22" s="20" t="s">
        <v>54</v>
      </c>
      <c r="J22" s="20" t="s">
        <v>33</v>
      </c>
      <c r="K22" s="63">
        <v>300000</v>
      </c>
      <c r="L22" s="20" t="s">
        <v>54</v>
      </c>
      <c r="M22" s="20">
        <v>2130504</v>
      </c>
      <c r="N22" s="18" t="s">
        <v>30</v>
      </c>
      <c r="O22" s="61" t="s">
        <v>41</v>
      </c>
      <c r="P22" s="18" t="s">
        <v>28</v>
      </c>
    </row>
    <row r="23" spans="1:16" ht="37.5" customHeight="1">
      <c r="A23" s="18">
        <v>10</v>
      </c>
      <c r="B23" s="18" t="s">
        <v>47</v>
      </c>
      <c r="C23" s="19" t="s">
        <v>48</v>
      </c>
      <c r="D23" s="20" t="s">
        <v>49</v>
      </c>
      <c r="E23" s="23"/>
      <c r="F23" s="22" t="s">
        <v>23</v>
      </c>
      <c r="G23" s="22">
        <v>21305</v>
      </c>
      <c r="H23" s="20">
        <v>10</v>
      </c>
      <c r="I23" s="20" t="s">
        <v>43</v>
      </c>
      <c r="J23" s="20" t="s">
        <v>44</v>
      </c>
      <c r="K23" s="63">
        <v>100000</v>
      </c>
      <c r="L23" s="20" t="s">
        <v>43</v>
      </c>
      <c r="M23" s="20">
        <v>2130599</v>
      </c>
      <c r="N23" s="18" t="s">
        <v>26</v>
      </c>
      <c r="O23" s="61" t="s">
        <v>45</v>
      </c>
      <c r="P23" s="18" t="s">
        <v>28</v>
      </c>
    </row>
    <row r="24" spans="1:16" ht="37.5" customHeight="1">
      <c r="A24" s="18">
        <v>11</v>
      </c>
      <c r="B24" s="18" t="s">
        <v>47</v>
      </c>
      <c r="C24" s="19" t="s">
        <v>48</v>
      </c>
      <c r="D24" s="20" t="s">
        <v>49</v>
      </c>
      <c r="E24" s="23"/>
      <c r="F24" s="22" t="s">
        <v>23</v>
      </c>
      <c r="G24" s="22">
        <v>21305</v>
      </c>
      <c r="H24" s="20">
        <v>11</v>
      </c>
      <c r="I24" s="20" t="s">
        <v>35</v>
      </c>
      <c r="J24" s="20" t="s">
        <v>33</v>
      </c>
      <c r="K24" s="63">
        <v>109800</v>
      </c>
      <c r="L24" s="20" t="s">
        <v>35</v>
      </c>
      <c r="M24" s="20">
        <v>2130504</v>
      </c>
      <c r="N24" s="61" t="s">
        <v>36</v>
      </c>
      <c r="O24" s="61" t="s">
        <v>41</v>
      </c>
      <c r="P24" s="18" t="s">
        <v>55</v>
      </c>
    </row>
    <row r="25" spans="1:16" ht="37.5" customHeight="1">
      <c r="A25" s="18">
        <v>12</v>
      </c>
      <c r="B25" s="18" t="s">
        <v>47</v>
      </c>
      <c r="C25" s="19" t="s">
        <v>48</v>
      </c>
      <c r="D25" s="20" t="s">
        <v>49</v>
      </c>
      <c r="E25" s="23"/>
      <c r="F25" s="22" t="s">
        <v>23</v>
      </c>
      <c r="G25" s="22">
        <v>21305</v>
      </c>
      <c r="H25" s="20">
        <v>12</v>
      </c>
      <c r="I25" s="20" t="s">
        <v>56</v>
      </c>
      <c r="J25" s="20" t="s">
        <v>44</v>
      </c>
      <c r="K25" s="63">
        <v>7500</v>
      </c>
      <c r="L25" s="20" t="s">
        <v>56</v>
      </c>
      <c r="M25" s="20">
        <v>2130599</v>
      </c>
      <c r="N25" s="18" t="s">
        <v>26</v>
      </c>
      <c r="O25" s="18" t="s">
        <v>26</v>
      </c>
      <c r="P25" s="18" t="s">
        <v>55</v>
      </c>
    </row>
    <row r="26" spans="1:16" s="2" customFormat="1" ht="37.5" customHeight="1">
      <c r="A26" s="24" t="s">
        <v>46</v>
      </c>
      <c r="B26" s="25"/>
      <c r="C26" s="26" t="s">
        <v>48</v>
      </c>
      <c r="D26" s="30" t="s">
        <v>49</v>
      </c>
      <c r="E26" s="31"/>
      <c r="F26" s="29" t="s">
        <v>23</v>
      </c>
      <c r="G26" s="29">
        <v>21305</v>
      </c>
      <c r="H26" s="30"/>
      <c r="I26" s="30"/>
      <c r="J26" s="30"/>
      <c r="K26" s="62">
        <f>SUM(K14:K25)</f>
        <v>10610000</v>
      </c>
      <c r="L26" s="30"/>
      <c r="M26" s="30"/>
      <c r="N26" s="34"/>
      <c r="O26" s="34"/>
      <c r="P26" s="34">
        <f>E14-K26</f>
        <v>0</v>
      </c>
    </row>
    <row r="27" spans="1:16" ht="37.5" customHeight="1">
      <c r="A27" s="18">
        <v>1</v>
      </c>
      <c r="B27" s="18" t="s">
        <v>57</v>
      </c>
      <c r="C27" s="19" t="s">
        <v>58</v>
      </c>
      <c r="D27" s="20" t="s">
        <v>22</v>
      </c>
      <c r="E27" s="21">
        <v>10460000</v>
      </c>
      <c r="F27" s="22" t="s">
        <v>23</v>
      </c>
      <c r="G27" s="22">
        <v>21305</v>
      </c>
      <c r="H27" s="20">
        <v>1</v>
      </c>
      <c r="I27" s="20" t="s">
        <v>24</v>
      </c>
      <c r="J27" s="20" t="s">
        <v>25</v>
      </c>
      <c r="K27" s="63">
        <v>650000</v>
      </c>
      <c r="L27" s="20" t="s">
        <v>24</v>
      </c>
      <c r="M27" s="20">
        <v>2130505</v>
      </c>
      <c r="N27" s="18" t="s">
        <v>26</v>
      </c>
      <c r="O27" s="60" t="s">
        <v>27</v>
      </c>
      <c r="P27" s="18" t="s">
        <v>28</v>
      </c>
    </row>
    <row r="28" spans="1:16" ht="37.5" customHeight="1">
      <c r="A28" s="18">
        <v>2</v>
      </c>
      <c r="B28" s="18" t="s">
        <v>57</v>
      </c>
      <c r="C28" s="19" t="s">
        <v>58</v>
      </c>
      <c r="D28" s="20" t="s">
        <v>22</v>
      </c>
      <c r="E28" s="23"/>
      <c r="F28" s="22" t="s">
        <v>23</v>
      </c>
      <c r="G28" s="22">
        <v>21305</v>
      </c>
      <c r="H28" s="20">
        <v>2</v>
      </c>
      <c r="I28" s="20" t="s">
        <v>29</v>
      </c>
      <c r="J28" s="20" t="s">
        <v>25</v>
      </c>
      <c r="K28" s="63">
        <v>4690000</v>
      </c>
      <c r="L28" s="20" t="s">
        <v>29</v>
      </c>
      <c r="M28" s="20">
        <v>2130505</v>
      </c>
      <c r="N28" s="18" t="s">
        <v>30</v>
      </c>
      <c r="O28" s="61" t="s">
        <v>31</v>
      </c>
      <c r="P28" s="64" t="s">
        <v>28</v>
      </c>
    </row>
    <row r="29" spans="1:16" ht="37.5" customHeight="1">
      <c r="A29" s="18">
        <v>3</v>
      </c>
      <c r="B29" s="18" t="s">
        <v>57</v>
      </c>
      <c r="C29" s="19" t="s">
        <v>58</v>
      </c>
      <c r="D29" s="20" t="s">
        <v>22</v>
      </c>
      <c r="E29" s="23"/>
      <c r="F29" s="22" t="s">
        <v>23</v>
      </c>
      <c r="G29" s="22">
        <v>21305</v>
      </c>
      <c r="H29" s="20">
        <v>3</v>
      </c>
      <c r="I29" s="20" t="s">
        <v>59</v>
      </c>
      <c r="J29" s="20" t="s">
        <v>25</v>
      </c>
      <c r="K29" s="63">
        <v>680000</v>
      </c>
      <c r="L29" s="20" t="s">
        <v>59</v>
      </c>
      <c r="M29" s="20">
        <v>2130505</v>
      </c>
      <c r="N29" s="18" t="s">
        <v>30</v>
      </c>
      <c r="O29" s="61" t="s">
        <v>60</v>
      </c>
      <c r="P29" s="64" t="s">
        <v>50</v>
      </c>
    </row>
    <row r="30" spans="1:16" ht="37.5" customHeight="1">
      <c r="A30" s="18">
        <v>4</v>
      </c>
      <c r="B30" s="18" t="s">
        <v>57</v>
      </c>
      <c r="C30" s="19" t="s">
        <v>58</v>
      </c>
      <c r="D30" s="20" t="s">
        <v>22</v>
      </c>
      <c r="E30" s="23"/>
      <c r="F30" s="22" t="s">
        <v>23</v>
      </c>
      <c r="G30" s="22">
        <v>21305</v>
      </c>
      <c r="H30" s="20">
        <v>4</v>
      </c>
      <c r="I30" s="20" t="s">
        <v>61</v>
      </c>
      <c r="J30" s="20" t="s">
        <v>33</v>
      </c>
      <c r="K30" s="63">
        <v>1600000</v>
      </c>
      <c r="L30" s="20" t="s">
        <v>61</v>
      </c>
      <c r="M30" s="20">
        <v>2130504</v>
      </c>
      <c r="N30" s="18" t="s">
        <v>30</v>
      </c>
      <c r="O30" s="61" t="s">
        <v>62</v>
      </c>
      <c r="P30" s="64" t="s">
        <v>63</v>
      </c>
    </row>
    <row r="31" spans="1:16" ht="37.5" customHeight="1">
      <c r="A31" s="18">
        <v>5</v>
      </c>
      <c r="B31" s="18" t="s">
        <v>57</v>
      </c>
      <c r="C31" s="19" t="s">
        <v>58</v>
      </c>
      <c r="D31" s="20" t="s">
        <v>22</v>
      </c>
      <c r="E31" s="23"/>
      <c r="F31" s="22" t="s">
        <v>23</v>
      </c>
      <c r="G31" s="22">
        <v>21305</v>
      </c>
      <c r="H31" s="20">
        <v>5</v>
      </c>
      <c r="I31" s="20" t="s">
        <v>35</v>
      </c>
      <c r="J31" s="20" t="s">
        <v>33</v>
      </c>
      <c r="K31" s="63">
        <v>22200</v>
      </c>
      <c r="L31" s="20" t="s">
        <v>35</v>
      </c>
      <c r="M31" s="20">
        <v>2130504</v>
      </c>
      <c r="N31" s="61" t="s">
        <v>36</v>
      </c>
      <c r="O31" s="61" t="s">
        <v>36</v>
      </c>
      <c r="P31" s="18" t="s">
        <v>37</v>
      </c>
    </row>
    <row r="32" spans="1:16" ht="37.5" customHeight="1">
      <c r="A32" s="18">
        <v>6</v>
      </c>
      <c r="B32" s="18" t="s">
        <v>57</v>
      </c>
      <c r="C32" s="19" t="s">
        <v>58</v>
      </c>
      <c r="D32" s="20" t="s">
        <v>22</v>
      </c>
      <c r="E32" s="23"/>
      <c r="F32" s="22" t="s">
        <v>23</v>
      </c>
      <c r="G32" s="22">
        <v>21305</v>
      </c>
      <c r="H32" s="20">
        <v>6</v>
      </c>
      <c r="I32" s="20" t="s">
        <v>35</v>
      </c>
      <c r="J32" s="20" t="s">
        <v>33</v>
      </c>
      <c r="K32" s="63">
        <v>667800</v>
      </c>
      <c r="L32" s="20" t="s">
        <v>35</v>
      </c>
      <c r="M32" s="20">
        <v>2130505</v>
      </c>
      <c r="N32" s="61" t="s">
        <v>36</v>
      </c>
      <c r="O32" s="61" t="s">
        <v>41</v>
      </c>
      <c r="P32" s="64" t="s">
        <v>64</v>
      </c>
    </row>
    <row r="33" spans="1:16" ht="37.5" customHeight="1">
      <c r="A33" s="18">
        <v>7</v>
      </c>
      <c r="B33" s="18" t="s">
        <v>57</v>
      </c>
      <c r="C33" s="19" t="s">
        <v>58</v>
      </c>
      <c r="D33" s="20" t="s">
        <v>22</v>
      </c>
      <c r="E33" s="23"/>
      <c r="F33" s="22" t="s">
        <v>23</v>
      </c>
      <c r="G33" s="22">
        <v>21305</v>
      </c>
      <c r="H33" s="20">
        <v>7</v>
      </c>
      <c r="I33" s="20" t="s">
        <v>40</v>
      </c>
      <c r="J33" s="20" t="s">
        <v>33</v>
      </c>
      <c r="K33" s="63">
        <v>790000</v>
      </c>
      <c r="L33" s="20" t="s">
        <v>40</v>
      </c>
      <c r="M33" s="20">
        <v>2130504</v>
      </c>
      <c r="N33" s="18" t="s">
        <v>30</v>
      </c>
      <c r="O33" s="61" t="s">
        <v>31</v>
      </c>
      <c r="P33" s="64" t="s">
        <v>50</v>
      </c>
    </row>
    <row r="34" spans="1:16" ht="37.5" customHeight="1">
      <c r="A34" s="18">
        <v>8</v>
      </c>
      <c r="B34" s="18" t="s">
        <v>57</v>
      </c>
      <c r="C34" s="19" t="s">
        <v>58</v>
      </c>
      <c r="D34" s="20" t="s">
        <v>22</v>
      </c>
      <c r="E34" s="23"/>
      <c r="F34" s="22" t="s">
        <v>23</v>
      </c>
      <c r="G34" s="22">
        <v>21305</v>
      </c>
      <c r="H34" s="20">
        <v>8</v>
      </c>
      <c r="I34" s="20" t="s">
        <v>54</v>
      </c>
      <c r="J34" s="20" t="s">
        <v>33</v>
      </c>
      <c r="K34" s="63">
        <v>470000</v>
      </c>
      <c r="L34" s="20" t="s">
        <v>54</v>
      </c>
      <c r="M34" s="20">
        <v>2130504</v>
      </c>
      <c r="N34" s="18" t="s">
        <v>30</v>
      </c>
      <c r="O34" s="61" t="s">
        <v>65</v>
      </c>
      <c r="P34" s="64" t="s">
        <v>66</v>
      </c>
    </row>
    <row r="35" spans="1:16" ht="37.5" customHeight="1">
      <c r="A35" s="18">
        <v>9</v>
      </c>
      <c r="B35" s="18" t="s">
        <v>57</v>
      </c>
      <c r="C35" s="19" t="s">
        <v>58</v>
      </c>
      <c r="D35" s="20" t="s">
        <v>22</v>
      </c>
      <c r="E35" s="23"/>
      <c r="F35" s="22" t="s">
        <v>23</v>
      </c>
      <c r="G35" s="22">
        <v>21305</v>
      </c>
      <c r="H35" s="20">
        <v>9</v>
      </c>
      <c r="I35" s="20" t="s">
        <v>54</v>
      </c>
      <c r="J35" s="20" t="s">
        <v>33</v>
      </c>
      <c r="K35" s="63">
        <v>550000</v>
      </c>
      <c r="L35" s="20" t="s">
        <v>54</v>
      </c>
      <c r="M35" s="20">
        <v>2130504</v>
      </c>
      <c r="N35" s="18" t="s">
        <v>30</v>
      </c>
      <c r="O35" s="61" t="s">
        <v>60</v>
      </c>
      <c r="P35" s="64" t="s">
        <v>67</v>
      </c>
    </row>
    <row r="36" spans="1:16" ht="37.5" customHeight="1">
      <c r="A36" s="18">
        <v>10</v>
      </c>
      <c r="B36" s="18" t="s">
        <v>57</v>
      </c>
      <c r="C36" s="19" t="s">
        <v>58</v>
      </c>
      <c r="D36" s="20" t="s">
        <v>22</v>
      </c>
      <c r="E36" s="23"/>
      <c r="F36" s="22" t="s">
        <v>23</v>
      </c>
      <c r="G36" s="22">
        <v>21305</v>
      </c>
      <c r="H36" s="20">
        <v>10</v>
      </c>
      <c r="I36" s="20" t="s">
        <v>68</v>
      </c>
      <c r="J36" s="20" t="s">
        <v>44</v>
      </c>
      <c r="K36" s="63">
        <v>40000</v>
      </c>
      <c r="L36" s="20" t="s">
        <v>68</v>
      </c>
      <c r="M36" s="20">
        <v>2130599</v>
      </c>
      <c r="N36" s="18" t="s">
        <v>26</v>
      </c>
      <c r="O36" s="61" t="s">
        <v>26</v>
      </c>
      <c r="P36" s="64" t="s">
        <v>69</v>
      </c>
    </row>
    <row r="37" spans="1:16" ht="37.5" customHeight="1">
      <c r="A37" s="18">
        <v>11</v>
      </c>
      <c r="B37" s="18" t="s">
        <v>57</v>
      </c>
      <c r="C37" s="19" t="s">
        <v>58</v>
      </c>
      <c r="D37" s="20" t="s">
        <v>22</v>
      </c>
      <c r="E37" s="23"/>
      <c r="F37" s="22" t="s">
        <v>23</v>
      </c>
      <c r="G37" s="22">
        <v>21305</v>
      </c>
      <c r="H37" s="20">
        <v>11</v>
      </c>
      <c r="I37" s="20" t="s">
        <v>70</v>
      </c>
      <c r="J37" s="20" t="s">
        <v>44</v>
      </c>
      <c r="K37" s="63">
        <v>30000</v>
      </c>
      <c r="L37" s="20" t="s">
        <v>70</v>
      </c>
      <c r="M37" s="20">
        <v>2130599</v>
      </c>
      <c r="N37" s="18" t="s">
        <v>26</v>
      </c>
      <c r="O37" s="61" t="s">
        <v>26</v>
      </c>
      <c r="P37" s="64" t="s">
        <v>69</v>
      </c>
    </row>
    <row r="38" spans="1:16" ht="37.5" customHeight="1">
      <c r="A38" s="18">
        <v>12</v>
      </c>
      <c r="B38" s="18" t="s">
        <v>57</v>
      </c>
      <c r="C38" s="19" t="s">
        <v>58</v>
      </c>
      <c r="D38" s="20" t="s">
        <v>22</v>
      </c>
      <c r="E38" s="23"/>
      <c r="F38" s="22" t="s">
        <v>23</v>
      </c>
      <c r="G38" s="22">
        <v>21305</v>
      </c>
      <c r="H38" s="20">
        <v>12</v>
      </c>
      <c r="I38" s="20" t="s">
        <v>43</v>
      </c>
      <c r="J38" s="20" t="s">
        <v>44</v>
      </c>
      <c r="K38" s="63">
        <v>71000</v>
      </c>
      <c r="L38" s="20" t="s">
        <v>43</v>
      </c>
      <c r="M38" s="20">
        <v>2130599</v>
      </c>
      <c r="N38" s="18" t="s">
        <v>26</v>
      </c>
      <c r="O38" s="61" t="s">
        <v>45</v>
      </c>
      <c r="P38" s="18" t="s">
        <v>28</v>
      </c>
    </row>
    <row r="39" spans="1:16" ht="37.5" customHeight="1">
      <c r="A39" s="18">
        <v>13</v>
      </c>
      <c r="B39" s="18" t="s">
        <v>57</v>
      </c>
      <c r="C39" s="19" t="s">
        <v>58</v>
      </c>
      <c r="D39" s="20" t="s">
        <v>22</v>
      </c>
      <c r="E39" s="23"/>
      <c r="F39" s="22" t="s">
        <v>23</v>
      </c>
      <c r="G39" s="22">
        <v>21305</v>
      </c>
      <c r="H39" s="20">
        <v>13</v>
      </c>
      <c r="I39" s="20" t="s">
        <v>43</v>
      </c>
      <c r="J39" s="20" t="s">
        <v>44</v>
      </c>
      <c r="K39" s="63">
        <v>29000</v>
      </c>
      <c r="L39" s="20" t="s">
        <v>43</v>
      </c>
      <c r="M39" s="20">
        <v>2130599</v>
      </c>
      <c r="N39" s="18" t="s">
        <v>26</v>
      </c>
      <c r="O39" s="61" t="s">
        <v>51</v>
      </c>
      <c r="P39" s="64" t="s">
        <v>71</v>
      </c>
    </row>
    <row r="40" spans="1:16" ht="37.5" customHeight="1">
      <c r="A40" s="18">
        <v>14</v>
      </c>
      <c r="B40" s="18" t="s">
        <v>57</v>
      </c>
      <c r="C40" s="19" t="s">
        <v>58</v>
      </c>
      <c r="D40" s="20" t="s">
        <v>22</v>
      </c>
      <c r="E40" s="23"/>
      <c r="F40" s="22" t="s">
        <v>23</v>
      </c>
      <c r="G40" s="22">
        <v>21305</v>
      </c>
      <c r="H40" s="20">
        <v>14</v>
      </c>
      <c r="I40" s="20" t="s">
        <v>40</v>
      </c>
      <c r="J40" s="20" t="s">
        <v>33</v>
      </c>
      <c r="K40" s="63">
        <v>170000</v>
      </c>
      <c r="L40" s="20" t="s">
        <v>40</v>
      </c>
      <c r="M40" s="20">
        <v>2130504</v>
      </c>
      <c r="N40" s="18" t="s">
        <v>30</v>
      </c>
      <c r="O40" s="61" t="s">
        <v>65</v>
      </c>
      <c r="P40" s="64" t="s">
        <v>42</v>
      </c>
    </row>
    <row r="41" spans="1:16" s="2" customFormat="1" ht="37.5" customHeight="1">
      <c r="A41" s="24" t="s">
        <v>46</v>
      </c>
      <c r="B41" s="25"/>
      <c r="C41" s="32" t="s">
        <v>58</v>
      </c>
      <c r="D41" s="30" t="s">
        <v>22</v>
      </c>
      <c r="E41" s="28"/>
      <c r="F41" s="29" t="s">
        <v>23</v>
      </c>
      <c r="G41" s="29">
        <v>21305</v>
      </c>
      <c r="H41" s="30"/>
      <c r="I41" s="30"/>
      <c r="J41" s="30"/>
      <c r="K41" s="62">
        <f>SUM(K27:K40)</f>
        <v>10460000</v>
      </c>
      <c r="L41" s="30"/>
      <c r="M41" s="30"/>
      <c r="N41" s="34"/>
      <c r="O41" s="34"/>
      <c r="P41" s="34">
        <f>E27-K41</f>
        <v>0</v>
      </c>
    </row>
    <row r="42" spans="1:17" s="2" customFormat="1" ht="37.5" customHeight="1">
      <c r="A42" s="33">
        <v>1</v>
      </c>
      <c r="B42" s="34" t="s">
        <v>72</v>
      </c>
      <c r="C42" s="26" t="s">
        <v>73</v>
      </c>
      <c r="D42" s="30" t="s">
        <v>22</v>
      </c>
      <c r="E42" s="28">
        <v>2270000</v>
      </c>
      <c r="F42" s="29" t="s">
        <v>23</v>
      </c>
      <c r="G42" s="29">
        <v>21305</v>
      </c>
      <c r="H42" s="30">
        <v>1</v>
      </c>
      <c r="I42" s="30" t="s">
        <v>74</v>
      </c>
      <c r="J42" s="30" t="s">
        <v>33</v>
      </c>
      <c r="K42" s="62">
        <v>2270000</v>
      </c>
      <c r="L42" s="30" t="s">
        <v>74</v>
      </c>
      <c r="M42" s="30">
        <v>2130504</v>
      </c>
      <c r="N42" s="34" t="s">
        <v>75</v>
      </c>
      <c r="O42" s="65" t="s">
        <v>45</v>
      </c>
      <c r="P42" s="34">
        <f>E42-K42</f>
        <v>0</v>
      </c>
      <c r="Q42" s="2" t="s">
        <v>76</v>
      </c>
    </row>
    <row r="43" spans="1:16" s="3" customFormat="1" ht="37.5" customHeight="1">
      <c r="A43" s="35">
        <v>1</v>
      </c>
      <c r="B43" s="18" t="s">
        <v>57</v>
      </c>
      <c r="C43" s="36" t="s">
        <v>77</v>
      </c>
      <c r="D43" s="20" t="s">
        <v>22</v>
      </c>
      <c r="E43" s="37">
        <v>2030000</v>
      </c>
      <c r="F43" s="22" t="s">
        <v>23</v>
      </c>
      <c r="G43" s="22">
        <v>21305</v>
      </c>
      <c r="H43" s="38">
        <v>1</v>
      </c>
      <c r="I43" s="20" t="s">
        <v>24</v>
      </c>
      <c r="J43" s="20" t="s">
        <v>25</v>
      </c>
      <c r="K43" s="66">
        <v>1509000</v>
      </c>
      <c r="L43" s="20" t="s">
        <v>24</v>
      </c>
      <c r="M43" s="67">
        <v>2130505</v>
      </c>
      <c r="N43" s="18" t="s">
        <v>26</v>
      </c>
      <c r="O43" s="60" t="s">
        <v>27</v>
      </c>
      <c r="P43" s="68" t="s">
        <v>78</v>
      </c>
    </row>
    <row r="44" spans="1:16" s="3" customFormat="1" ht="37.5" customHeight="1">
      <c r="A44" s="35">
        <v>2</v>
      </c>
      <c r="B44" s="18" t="s">
        <v>57</v>
      </c>
      <c r="C44" s="36" t="s">
        <v>77</v>
      </c>
      <c r="D44" s="20" t="s">
        <v>22</v>
      </c>
      <c r="E44" s="39"/>
      <c r="F44" s="22" t="s">
        <v>23</v>
      </c>
      <c r="G44" s="22">
        <v>21305</v>
      </c>
      <c r="H44" s="38">
        <v>2</v>
      </c>
      <c r="I44" s="36" t="s">
        <v>40</v>
      </c>
      <c r="J44" s="20" t="s">
        <v>33</v>
      </c>
      <c r="K44" s="69">
        <v>501000</v>
      </c>
      <c r="L44" s="36" t="s">
        <v>40</v>
      </c>
      <c r="M44" s="67">
        <v>2130504</v>
      </c>
      <c r="N44" s="18" t="s">
        <v>30</v>
      </c>
      <c r="O44" s="60" t="s">
        <v>45</v>
      </c>
      <c r="P44" s="68" t="s">
        <v>79</v>
      </c>
    </row>
    <row r="45" spans="1:16" s="3" customFormat="1" ht="37.5" customHeight="1">
      <c r="A45" s="35">
        <v>3</v>
      </c>
      <c r="B45" s="18" t="s">
        <v>57</v>
      </c>
      <c r="C45" s="36" t="s">
        <v>77</v>
      </c>
      <c r="D45" s="20" t="s">
        <v>22</v>
      </c>
      <c r="E45" s="40"/>
      <c r="F45" s="22" t="s">
        <v>23</v>
      </c>
      <c r="G45" s="22">
        <v>21305</v>
      </c>
      <c r="H45" s="38">
        <v>3</v>
      </c>
      <c r="I45" s="36" t="s">
        <v>43</v>
      </c>
      <c r="J45" s="20" t="s">
        <v>44</v>
      </c>
      <c r="K45" s="70">
        <v>20000</v>
      </c>
      <c r="L45" s="36" t="s">
        <v>43</v>
      </c>
      <c r="M45" s="67">
        <v>2130599</v>
      </c>
      <c r="N45" s="18" t="s">
        <v>26</v>
      </c>
      <c r="O45" s="60" t="s">
        <v>27</v>
      </c>
      <c r="P45" s="68" t="s">
        <v>78</v>
      </c>
    </row>
    <row r="46" spans="1:16" s="2" customFormat="1" ht="37.5" customHeight="1">
      <c r="A46" s="24" t="s">
        <v>46</v>
      </c>
      <c r="B46" s="25"/>
      <c r="C46" s="41"/>
      <c r="D46" s="30"/>
      <c r="E46" s="28"/>
      <c r="F46" s="29" t="s">
        <v>23</v>
      </c>
      <c r="G46" s="29">
        <v>21305</v>
      </c>
      <c r="H46" s="30"/>
      <c r="I46" s="30"/>
      <c r="J46" s="30"/>
      <c r="K46" s="71">
        <f>SUM(K43:K45)</f>
        <v>2030000</v>
      </c>
      <c r="L46" s="30"/>
      <c r="M46" s="30"/>
      <c r="N46" s="34"/>
      <c r="O46" s="65"/>
      <c r="P46" s="34">
        <f>E43-K46</f>
        <v>0</v>
      </c>
    </row>
    <row r="47" spans="1:16" s="3" customFormat="1" ht="37.5" customHeight="1">
      <c r="A47" s="35">
        <v>1</v>
      </c>
      <c r="B47" s="18" t="s">
        <v>20</v>
      </c>
      <c r="C47" s="36" t="s">
        <v>80</v>
      </c>
      <c r="D47" s="38" t="s">
        <v>22</v>
      </c>
      <c r="E47" s="37">
        <v>920000</v>
      </c>
      <c r="F47" s="22" t="s">
        <v>23</v>
      </c>
      <c r="G47" s="22">
        <v>21305</v>
      </c>
      <c r="H47" s="38">
        <v>1</v>
      </c>
      <c r="I47" s="20" t="s">
        <v>24</v>
      </c>
      <c r="J47" s="20" t="s">
        <v>25</v>
      </c>
      <c r="K47" s="70">
        <v>911000</v>
      </c>
      <c r="L47" s="20" t="s">
        <v>24</v>
      </c>
      <c r="M47" s="67">
        <v>2130505</v>
      </c>
      <c r="N47" s="18" t="s">
        <v>26</v>
      </c>
      <c r="O47" s="60" t="s">
        <v>27</v>
      </c>
      <c r="P47" s="68" t="s">
        <v>78</v>
      </c>
    </row>
    <row r="48" spans="1:16" s="3" customFormat="1" ht="37.5" customHeight="1">
      <c r="A48" s="35">
        <v>2</v>
      </c>
      <c r="B48" s="18" t="s">
        <v>20</v>
      </c>
      <c r="C48" s="36" t="s">
        <v>80</v>
      </c>
      <c r="D48" s="38" t="s">
        <v>22</v>
      </c>
      <c r="E48" s="40"/>
      <c r="F48" s="22" t="s">
        <v>23</v>
      </c>
      <c r="G48" s="22">
        <v>21305</v>
      </c>
      <c r="H48" s="38">
        <v>2</v>
      </c>
      <c r="I48" s="36" t="s">
        <v>43</v>
      </c>
      <c r="J48" s="20" t="s">
        <v>44</v>
      </c>
      <c r="K48" s="70">
        <v>9000</v>
      </c>
      <c r="L48" s="36" t="s">
        <v>43</v>
      </c>
      <c r="M48" s="67">
        <v>2130599</v>
      </c>
      <c r="N48" s="18" t="s">
        <v>26</v>
      </c>
      <c r="O48" s="60" t="s">
        <v>27</v>
      </c>
      <c r="P48" s="68" t="s">
        <v>78</v>
      </c>
    </row>
    <row r="49" spans="1:16" s="2" customFormat="1" ht="37.5" customHeight="1">
      <c r="A49" s="24" t="s">
        <v>46</v>
      </c>
      <c r="B49" s="25"/>
      <c r="C49" s="41"/>
      <c r="D49" s="30"/>
      <c r="E49" s="28"/>
      <c r="F49" s="29" t="s">
        <v>23</v>
      </c>
      <c r="G49" s="29">
        <v>21305</v>
      </c>
      <c r="H49" s="30"/>
      <c r="I49" s="41"/>
      <c r="J49" s="30"/>
      <c r="K49" s="71">
        <f>SUM(K47:K48)</f>
        <v>920000</v>
      </c>
      <c r="L49" s="30"/>
      <c r="M49" s="30"/>
      <c r="N49" s="34"/>
      <c r="O49" s="65"/>
      <c r="P49" s="34">
        <f>E47-K49</f>
        <v>0</v>
      </c>
    </row>
    <row r="50" spans="1:16" s="3" customFormat="1" ht="37.5" customHeight="1">
      <c r="A50" s="35">
        <v>3</v>
      </c>
      <c r="B50" s="18" t="s">
        <v>47</v>
      </c>
      <c r="C50" s="36" t="s">
        <v>81</v>
      </c>
      <c r="D50" s="20" t="s">
        <v>49</v>
      </c>
      <c r="E50" s="37">
        <v>1210000</v>
      </c>
      <c r="F50" s="22" t="s">
        <v>23</v>
      </c>
      <c r="G50" s="22">
        <v>21305</v>
      </c>
      <c r="H50" s="38">
        <v>1</v>
      </c>
      <c r="I50" s="20" t="s">
        <v>24</v>
      </c>
      <c r="J50" s="20" t="s">
        <v>25</v>
      </c>
      <c r="K50" s="70">
        <v>680000</v>
      </c>
      <c r="L50" s="20" t="s">
        <v>24</v>
      </c>
      <c r="M50" s="67">
        <v>2130505</v>
      </c>
      <c r="N50" s="18" t="s">
        <v>26</v>
      </c>
      <c r="O50" s="60" t="s">
        <v>27</v>
      </c>
      <c r="P50" s="68" t="s">
        <v>78</v>
      </c>
    </row>
    <row r="51" spans="1:16" s="3" customFormat="1" ht="33" customHeight="1">
      <c r="A51" s="35">
        <v>4</v>
      </c>
      <c r="B51" s="18" t="s">
        <v>47</v>
      </c>
      <c r="C51" s="36" t="s">
        <v>81</v>
      </c>
      <c r="D51" s="20" t="s">
        <v>49</v>
      </c>
      <c r="E51" s="39"/>
      <c r="F51" s="22" t="s">
        <v>23</v>
      </c>
      <c r="G51" s="22">
        <v>21305</v>
      </c>
      <c r="H51" s="38">
        <v>2</v>
      </c>
      <c r="I51" s="36" t="s">
        <v>40</v>
      </c>
      <c r="J51" s="20" t="s">
        <v>33</v>
      </c>
      <c r="K51" s="70">
        <v>519000</v>
      </c>
      <c r="L51" s="36" t="s">
        <v>40</v>
      </c>
      <c r="M51" s="67">
        <v>2130504</v>
      </c>
      <c r="N51" s="18" t="s">
        <v>30</v>
      </c>
      <c r="O51" s="60" t="s">
        <v>45</v>
      </c>
      <c r="P51" s="68" t="s">
        <v>79</v>
      </c>
    </row>
    <row r="52" spans="1:16" s="3" customFormat="1" ht="33" customHeight="1">
      <c r="A52" s="35">
        <v>5</v>
      </c>
      <c r="B52" s="18" t="s">
        <v>47</v>
      </c>
      <c r="C52" s="36" t="s">
        <v>81</v>
      </c>
      <c r="D52" s="20" t="s">
        <v>49</v>
      </c>
      <c r="E52" s="40"/>
      <c r="F52" s="22" t="s">
        <v>23</v>
      </c>
      <c r="G52" s="22">
        <v>21305</v>
      </c>
      <c r="H52" s="38">
        <v>3</v>
      </c>
      <c r="I52" s="36" t="s">
        <v>43</v>
      </c>
      <c r="J52" s="20" t="s">
        <v>44</v>
      </c>
      <c r="K52" s="70">
        <v>11000</v>
      </c>
      <c r="L52" s="36" t="s">
        <v>43</v>
      </c>
      <c r="M52" s="67">
        <v>2130599</v>
      </c>
      <c r="N52" s="18" t="s">
        <v>26</v>
      </c>
      <c r="O52" s="60" t="s">
        <v>27</v>
      </c>
      <c r="P52" s="68" t="s">
        <v>78</v>
      </c>
    </row>
    <row r="53" spans="1:16" s="2" customFormat="1" ht="33" customHeight="1">
      <c r="A53" s="24" t="s">
        <v>46</v>
      </c>
      <c r="B53" s="25"/>
      <c r="C53" s="41"/>
      <c r="D53" s="30"/>
      <c r="E53" s="28"/>
      <c r="F53" s="29" t="s">
        <v>23</v>
      </c>
      <c r="G53" s="29">
        <v>21305</v>
      </c>
      <c r="H53" s="30"/>
      <c r="I53" s="30"/>
      <c r="J53" s="30"/>
      <c r="K53" s="71">
        <f>SUM(K50:K52)</f>
        <v>1210000</v>
      </c>
      <c r="L53" s="30"/>
      <c r="M53" s="30"/>
      <c r="N53" s="34"/>
      <c r="O53" s="34"/>
      <c r="P53" s="34">
        <f>E50-K53</f>
        <v>0</v>
      </c>
    </row>
    <row r="54" spans="1:16" s="3" customFormat="1" ht="33" customHeight="1">
      <c r="A54" s="35">
        <v>1</v>
      </c>
      <c r="B54" s="18" t="s">
        <v>82</v>
      </c>
      <c r="C54" s="36" t="s">
        <v>83</v>
      </c>
      <c r="D54" s="20" t="s">
        <v>49</v>
      </c>
      <c r="E54" s="37">
        <v>3060000</v>
      </c>
      <c r="F54" s="22" t="s">
        <v>23</v>
      </c>
      <c r="G54" s="22">
        <v>21305</v>
      </c>
      <c r="H54" s="38">
        <v>1</v>
      </c>
      <c r="I54" s="20" t="s">
        <v>24</v>
      </c>
      <c r="J54" s="20" t="s">
        <v>25</v>
      </c>
      <c r="K54" s="72">
        <v>2060000</v>
      </c>
      <c r="L54" s="20" t="s">
        <v>24</v>
      </c>
      <c r="M54" s="67">
        <v>2130505</v>
      </c>
      <c r="N54" s="18" t="s">
        <v>26</v>
      </c>
      <c r="O54" s="68" t="s">
        <v>27</v>
      </c>
      <c r="P54" s="68" t="s">
        <v>78</v>
      </c>
    </row>
    <row r="55" spans="1:16" s="3" customFormat="1" ht="33" customHeight="1">
      <c r="A55" s="35">
        <v>2</v>
      </c>
      <c r="B55" s="18" t="s">
        <v>82</v>
      </c>
      <c r="C55" s="36" t="s">
        <v>83</v>
      </c>
      <c r="D55" s="20" t="s">
        <v>49</v>
      </c>
      <c r="E55" s="39"/>
      <c r="F55" s="22" t="s">
        <v>23</v>
      </c>
      <c r="G55" s="22">
        <v>21305</v>
      </c>
      <c r="H55" s="38">
        <v>2</v>
      </c>
      <c r="I55" s="36" t="s">
        <v>84</v>
      </c>
      <c r="J55" s="20" t="s">
        <v>33</v>
      </c>
      <c r="K55" s="72">
        <v>480000</v>
      </c>
      <c r="L55" s="36" t="s">
        <v>84</v>
      </c>
      <c r="M55" s="67">
        <v>2130504</v>
      </c>
      <c r="N55" s="18" t="s">
        <v>26</v>
      </c>
      <c r="O55" s="68" t="s">
        <v>45</v>
      </c>
      <c r="P55" s="68" t="s">
        <v>79</v>
      </c>
    </row>
    <row r="56" spans="1:16" s="3" customFormat="1" ht="33" customHeight="1">
      <c r="A56" s="35">
        <v>3</v>
      </c>
      <c r="B56" s="18" t="s">
        <v>82</v>
      </c>
      <c r="C56" s="36" t="s">
        <v>83</v>
      </c>
      <c r="D56" s="20" t="s">
        <v>49</v>
      </c>
      <c r="E56" s="39"/>
      <c r="F56" s="22" t="s">
        <v>23</v>
      </c>
      <c r="G56" s="22">
        <v>21305</v>
      </c>
      <c r="H56" s="38">
        <v>3</v>
      </c>
      <c r="I56" s="20" t="s">
        <v>38</v>
      </c>
      <c r="J56" s="20" t="s">
        <v>33</v>
      </c>
      <c r="K56" s="72">
        <v>490000</v>
      </c>
      <c r="L56" s="20" t="s">
        <v>38</v>
      </c>
      <c r="M56" s="67">
        <v>2130504</v>
      </c>
      <c r="N56" s="18" t="s">
        <v>30</v>
      </c>
      <c r="O56" s="68" t="s">
        <v>39</v>
      </c>
      <c r="P56" s="68" t="s">
        <v>85</v>
      </c>
    </row>
    <row r="57" spans="1:16" s="3" customFormat="1" ht="33" customHeight="1">
      <c r="A57" s="35">
        <v>4</v>
      </c>
      <c r="B57" s="18" t="s">
        <v>82</v>
      </c>
      <c r="C57" s="36" t="s">
        <v>83</v>
      </c>
      <c r="D57" s="20" t="s">
        <v>49</v>
      </c>
      <c r="E57" s="40"/>
      <c r="F57" s="22" t="s">
        <v>23</v>
      </c>
      <c r="G57" s="22">
        <v>21305</v>
      </c>
      <c r="H57" s="38">
        <v>4</v>
      </c>
      <c r="I57" s="36" t="s">
        <v>43</v>
      </c>
      <c r="J57" s="20" t="s">
        <v>44</v>
      </c>
      <c r="K57" s="72">
        <v>30000</v>
      </c>
      <c r="L57" s="36" t="s">
        <v>43</v>
      </c>
      <c r="M57" s="67">
        <v>2130599</v>
      </c>
      <c r="N57" s="18" t="s">
        <v>26</v>
      </c>
      <c r="O57" s="68" t="s">
        <v>27</v>
      </c>
      <c r="P57" s="68" t="s">
        <v>78</v>
      </c>
    </row>
    <row r="58" spans="1:16" s="2" customFormat="1" ht="33" customHeight="1">
      <c r="A58" s="24" t="s">
        <v>46</v>
      </c>
      <c r="B58" s="25"/>
      <c r="C58" s="32"/>
      <c r="D58" s="30"/>
      <c r="E58" s="28"/>
      <c r="F58" s="29" t="s">
        <v>23</v>
      </c>
      <c r="G58" s="29">
        <v>21305</v>
      </c>
      <c r="H58" s="30"/>
      <c r="I58" s="30"/>
      <c r="J58" s="30"/>
      <c r="K58" s="62">
        <f>SUM(K54:K57)</f>
        <v>3060000</v>
      </c>
      <c r="L58" s="30"/>
      <c r="M58" s="30"/>
      <c r="N58" s="34"/>
      <c r="O58" s="34"/>
      <c r="P58" s="34">
        <f>E54-K58</f>
        <v>0</v>
      </c>
    </row>
    <row r="59" spans="1:16" s="3" customFormat="1" ht="33" customHeight="1">
      <c r="A59" s="35"/>
      <c r="B59" s="35"/>
      <c r="C59" s="42"/>
      <c r="D59" s="38"/>
      <c r="E59" s="43"/>
      <c r="F59" s="44"/>
      <c r="G59" s="44"/>
      <c r="H59" s="38"/>
      <c r="I59" s="38"/>
      <c r="J59" s="38"/>
      <c r="K59" s="73"/>
      <c r="L59" s="38"/>
      <c r="M59" s="38"/>
      <c r="N59" s="68"/>
      <c r="O59" s="68"/>
      <c r="P59" s="68"/>
    </row>
    <row r="60" spans="1:16" s="3" customFormat="1" ht="37.5" customHeight="1">
      <c r="A60" s="35"/>
      <c r="B60" s="35"/>
      <c r="C60" s="42"/>
      <c r="D60" s="38"/>
      <c r="E60" s="43"/>
      <c r="F60" s="44"/>
      <c r="G60" s="44"/>
      <c r="H60" s="38"/>
      <c r="I60" s="38"/>
      <c r="J60" s="38"/>
      <c r="K60" s="73"/>
      <c r="L60" s="38"/>
      <c r="M60" s="38"/>
      <c r="N60" s="68"/>
      <c r="O60" s="68"/>
      <c r="P60" s="68"/>
    </row>
    <row r="61" spans="1:16" s="3" customFormat="1" ht="37.5" customHeight="1">
      <c r="A61" s="35"/>
      <c r="B61" s="35"/>
      <c r="C61" s="42"/>
      <c r="D61" s="38"/>
      <c r="E61" s="43"/>
      <c r="F61" s="44"/>
      <c r="G61" s="44"/>
      <c r="H61" s="38"/>
      <c r="I61" s="38"/>
      <c r="J61" s="38"/>
      <c r="K61" s="73"/>
      <c r="L61" s="38"/>
      <c r="M61" s="38"/>
      <c r="N61" s="68"/>
      <c r="O61" s="68"/>
      <c r="P61" s="68"/>
    </row>
    <row r="62" spans="1:16" s="4" customFormat="1" ht="37.5" customHeight="1">
      <c r="A62" s="45" t="s">
        <v>86</v>
      </c>
      <c r="B62" s="46"/>
      <c r="C62" s="15"/>
      <c r="D62" s="16"/>
      <c r="E62" s="47">
        <f>E6+E14+E27+E42+E43+E47+E50+E54</f>
        <v>40600000</v>
      </c>
      <c r="F62" s="17"/>
      <c r="G62" s="17"/>
      <c r="H62" s="16"/>
      <c r="I62" s="16"/>
      <c r="J62" s="16"/>
      <c r="K62" s="74">
        <f>K13+K26+K41+K42+K46+K49+K53+K58</f>
        <v>40600000</v>
      </c>
      <c r="L62" s="16"/>
      <c r="M62" s="16"/>
      <c r="N62" s="15"/>
      <c r="O62" s="15"/>
      <c r="P62" s="15"/>
    </row>
    <row r="63" spans="1:16" ht="14.25">
      <c r="A63" s="48" t="s">
        <v>87</v>
      </c>
      <c r="B63" s="48"/>
      <c r="C63" s="49"/>
      <c r="D63" s="50"/>
      <c r="E63" s="51"/>
      <c r="F63" s="52"/>
      <c r="G63" s="52"/>
      <c r="H63" s="52"/>
      <c r="I63" s="52"/>
      <c r="J63" s="52"/>
      <c r="K63" s="75"/>
      <c r="L63" s="52"/>
      <c r="M63" s="52"/>
      <c r="N63" s="76"/>
      <c r="O63" s="76"/>
      <c r="P63" s="76"/>
    </row>
    <row r="64" spans="1:16" ht="41.25" customHeight="1">
      <c r="A64" s="53" t="s">
        <v>88</v>
      </c>
      <c r="B64" s="53"/>
      <c r="C64" s="53"/>
      <c r="D64" s="53"/>
      <c r="E64" s="53"/>
      <c r="F64" s="53"/>
      <c r="G64" s="53"/>
      <c r="H64" s="53"/>
      <c r="I64" s="53"/>
      <c r="J64" s="53"/>
      <c r="K64" s="77"/>
      <c r="L64" s="53"/>
      <c r="M64" s="53"/>
      <c r="N64" s="53"/>
      <c r="O64" s="53"/>
      <c r="P64" s="53"/>
    </row>
  </sheetData>
  <sheetProtection/>
  <autoFilter ref="A5:P64"/>
  <mergeCells count="35">
    <mergeCell ref="A1:P1"/>
    <mergeCell ref="A2:C2"/>
    <mergeCell ref="N2:P2"/>
    <mergeCell ref="B3:G3"/>
    <mergeCell ref="H3:P3"/>
    <mergeCell ref="H4:J4"/>
    <mergeCell ref="L4:M4"/>
    <mergeCell ref="A13:B13"/>
    <mergeCell ref="A26:B26"/>
    <mergeCell ref="A41:B41"/>
    <mergeCell ref="A46:B46"/>
    <mergeCell ref="A49:B49"/>
    <mergeCell ref="A53:B53"/>
    <mergeCell ref="A58:B58"/>
    <mergeCell ref="A62:B62"/>
    <mergeCell ref="A63:B63"/>
    <mergeCell ref="A64:P64"/>
    <mergeCell ref="A3:A5"/>
    <mergeCell ref="B4:B5"/>
    <mergeCell ref="C4:C5"/>
    <mergeCell ref="D4:D5"/>
    <mergeCell ref="E4:E5"/>
    <mergeCell ref="E6:E12"/>
    <mergeCell ref="E14:E23"/>
    <mergeCell ref="E27:E40"/>
    <mergeCell ref="E43:E45"/>
    <mergeCell ref="E47:E48"/>
    <mergeCell ref="E50:E52"/>
    <mergeCell ref="E54:E57"/>
    <mergeCell ref="F4:F5"/>
    <mergeCell ref="G4:G5"/>
    <mergeCell ref="K4:K5"/>
    <mergeCell ref="N4:N5"/>
    <mergeCell ref="O4:O5"/>
    <mergeCell ref="P4:P5"/>
  </mergeCells>
  <printOptions horizontalCentered="1" verticalCentered="1"/>
  <pageMargins left="0.15748031496062992" right="0.15748031496062992" top="0.1968503937007874" bottom="0.1968503937007874" header="0.5118110236220472" footer="0.5118110236220472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2021-09-27T07:02:56Z</cp:lastPrinted>
  <dcterms:created xsi:type="dcterms:W3CDTF">2006-09-13T11:21:51Z</dcterms:created>
  <dcterms:modified xsi:type="dcterms:W3CDTF">2022-12-21T06:15:47Z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