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" sheetId="1" r:id="rId1"/>
  </sheets>
  <definedNames>
    <definedName name="综合知识客观题分数">#REF!</definedName>
    <definedName name="_xlnm.Print_Titles" localSheetId="0">'总成绩'!$2:$2</definedName>
  </definedNames>
  <calcPr fullCalcOnLoad="1"/>
</workbook>
</file>

<file path=xl/comments1.xml><?xml version="1.0" encoding="utf-8"?>
<comments xmlns="http://schemas.openxmlformats.org/spreadsheetml/2006/main">
  <authors>
    <author>满意的 Microsoft Office 用户</author>
  </authors>
  <commentList>
    <comment ref="B2" authorId="0">
      <text>
        <r>
          <rPr>
            <sz val="9"/>
            <rFont val="宋体"/>
            <family val="0"/>
          </rPr>
          <t>[Microsoft JET Created Table]1071010101010100707070707070707070707070707070707070707070707070707070707070707070707070707070707070707070707070707070707070707070707070707070707070707070707070707070707070707070707070707070707070707070707070707070707</t>
        </r>
      </text>
    </comment>
  </commentList>
</comments>
</file>

<file path=xl/sharedStrings.xml><?xml version="1.0" encoding="utf-8"?>
<sst xmlns="http://schemas.openxmlformats.org/spreadsheetml/2006/main" count="154" uniqueCount="112">
  <si>
    <t>抚远市2019年公开招聘留置人员看护中心工作人员总成绩</t>
  </si>
  <si>
    <t>序号</t>
  </si>
  <si>
    <t>考号</t>
  </si>
  <si>
    <t>姓名</t>
  </si>
  <si>
    <t>报考岗位</t>
  </si>
  <si>
    <t>笔试分</t>
  </si>
  <si>
    <t>加分</t>
  </si>
  <si>
    <t>笔试总分</t>
  </si>
  <si>
    <t>笔试*0.6</t>
  </si>
  <si>
    <t>面试</t>
  </si>
  <si>
    <t>面试*0.4</t>
  </si>
  <si>
    <t>总分</t>
  </si>
  <si>
    <t>名次</t>
  </si>
  <si>
    <t>0102030</t>
  </si>
  <si>
    <t>卜凡骐</t>
  </si>
  <si>
    <t>科员1</t>
  </si>
  <si>
    <t>0101022</t>
  </si>
  <si>
    <t>孙杨</t>
  </si>
  <si>
    <t>0102011</t>
  </si>
  <si>
    <t>王少华</t>
  </si>
  <si>
    <t>0106013</t>
  </si>
  <si>
    <t>董龙</t>
  </si>
  <si>
    <t>0104003</t>
  </si>
  <si>
    <t>王一琳</t>
  </si>
  <si>
    <t>0105018</t>
  </si>
  <si>
    <t>于西礼</t>
  </si>
  <si>
    <t>0102025</t>
  </si>
  <si>
    <t>许庆强</t>
  </si>
  <si>
    <t>0103010</t>
  </si>
  <si>
    <t>胡守宇</t>
  </si>
  <si>
    <t>0103018</t>
  </si>
  <si>
    <t>王庆国</t>
  </si>
  <si>
    <t>0101030</t>
  </si>
  <si>
    <t>陶亮</t>
  </si>
  <si>
    <t>0104021</t>
  </si>
  <si>
    <t>徐瑞丰</t>
  </si>
  <si>
    <t>0102010</t>
  </si>
  <si>
    <t>李哲</t>
  </si>
  <si>
    <t>0102021</t>
  </si>
  <si>
    <t>牛恒</t>
  </si>
  <si>
    <t>0103013</t>
  </si>
  <si>
    <t>关佳林</t>
  </si>
  <si>
    <t>0101006</t>
  </si>
  <si>
    <t>孙仕龙</t>
  </si>
  <si>
    <t>0105007</t>
  </si>
  <si>
    <t>邵文轩</t>
  </si>
  <si>
    <t>0103028</t>
  </si>
  <si>
    <t>费玉良</t>
  </si>
  <si>
    <t>0105028</t>
  </si>
  <si>
    <t>费玉翔</t>
  </si>
  <si>
    <t>0101012</t>
  </si>
  <si>
    <t>阚甲远</t>
  </si>
  <si>
    <t>0103006</t>
  </si>
  <si>
    <t>匡超</t>
  </si>
  <si>
    <t>0105012</t>
  </si>
  <si>
    <t>高馨鹏</t>
  </si>
  <si>
    <t>0101017</t>
  </si>
  <si>
    <t>高耀巍</t>
  </si>
  <si>
    <t>0104030</t>
  </si>
  <si>
    <t>刘旭东</t>
  </si>
  <si>
    <t>0105021</t>
  </si>
  <si>
    <t>金建鑫</t>
  </si>
  <si>
    <t>0104009</t>
  </si>
  <si>
    <t>冯家铭</t>
  </si>
  <si>
    <t>0104015</t>
  </si>
  <si>
    <t>李洋宇</t>
  </si>
  <si>
    <t>0106014</t>
  </si>
  <si>
    <t>孙逸仙</t>
  </si>
  <si>
    <t>0101024</t>
  </si>
  <si>
    <t>于永波</t>
  </si>
  <si>
    <t>0104019</t>
  </si>
  <si>
    <t>杨阳</t>
  </si>
  <si>
    <t>0101027</t>
  </si>
  <si>
    <t>刘忠洋</t>
  </si>
  <si>
    <t>0206024</t>
  </si>
  <si>
    <t>艾大勇</t>
  </si>
  <si>
    <t>科员2</t>
  </si>
  <si>
    <t>0206025</t>
  </si>
  <si>
    <t>马源徽</t>
  </si>
  <si>
    <t>0206028</t>
  </si>
  <si>
    <t>王庆新</t>
  </si>
  <si>
    <t>0207002</t>
  </si>
  <si>
    <t>姜洁琼</t>
  </si>
  <si>
    <t>0308016</t>
  </si>
  <si>
    <t>陈洪远</t>
  </si>
  <si>
    <t>科员3</t>
  </si>
  <si>
    <t>0310004</t>
  </si>
  <si>
    <t>林海杰</t>
  </si>
  <si>
    <t>0307019</t>
  </si>
  <si>
    <t>于仁强</t>
  </si>
  <si>
    <t>0308014</t>
  </si>
  <si>
    <t>宋昊天</t>
  </si>
  <si>
    <t>0309003</t>
  </si>
  <si>
    <t>刘忠明</t>
  </si>
  <si>
    <t>0307026</t>
  </si>
  <si>
    <t>陈虹伯</t>
  </si>
  <si>
    <t>0307010</t>
  </si>
  <si>
    <t>高荏麒</t>
  </si>
  <si>
    <t>0309002</t>
  </si>
  <si>
    <t>荆涛</t>
  </si>
  <si>
    <t>0410014</t>
  </si>
  <si>
    <t>臧璐璐</t>
  </si>
  <si>
    <t>科员4</t>
  </si>
  <si>
    <t>0411011</t>
  </si>
  <si>
    <t>韩宇</t>
  </si>
  <si>
    <t>0514010</t>
  </si>
  <si>
    <t>李银双</t>
  </si>
  <si>
    <t>科员5</t>
  </si>
  <si>
    <t>0514019</t>
  </si>
  <si>
    <t>高璐璐</t>
  </si>
  <si>
    <t>0516019</t>
  </si>
  <si>
    <t>梁晗文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</si>
</sst>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color indexed="63"/>
      <name val="宋体"/>
      <family val="0"/>
    </font>
    <font>
      <sz val="10"/>
      <name val="宋体"/>
      <family val="0"/>
    </font>
    <font>
      <sz val="12"/>
      <color indexed="6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5" fillId="0" borderId="10" xfId="61" applyNumberFormat="1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176" fontId="5" fillId="0" borderId="12" xfId="61" applyNumberFormat="1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面试打印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workbookViewId="0" topLeftCell="A1">
      <pane xSplit="1" ySplit="2" topLeftCell="B27" activePane="bottomRight" state="frozen"/>
      <selection pane="bottomRight" activeCell="E49" sqref="E49"/>
    </sheetView>
  </sheetViews>
  <sheetFormatPr defaultColWidth="9.00390625" defaultRowHeight="21.75" customHeight="1"/>
  <cols>
    <col min="1" max="1" width="9.00390625" style="1" customWidth="1"/>
    <col min="2" max="2" width="13.00390625" style="1" customWidth="1"/>
    <col min="3" max="3" width="12.28125" style="1" customWidth="1"/>
    <col min="4" max="4" width="15.57421875" style="1" customWidth="1"/>
    <col min="5" max="12" width="11.57421875" style="1" customWidth="1"/>
    <col min="13" max="16384" width="9.140625" style="1" bestFit="1" customWidth="1"/>
  </cols>
  <sheetData>
    <row r="1" spans="1:12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1.75" customHeight="1">
      <c r="A3" s="4">
        <v>1</v>
      </c>
      <c r="B3" s="4" t="s">
        <v>13</v>
      </c>
      <c r="C3" s="4" t="s">
        <v>14</v>
      </c>
      <c r="D3" s="4" t="s">
        <v>15</v>
      </c>
      <c r="E3" s="4">
        <v>71</v>
      </c>
      <c r="F3" s="4">
        <v>10</v>
      </c>
      <c r="G3" s="4">
        <f aca="true" t="shared" si="0" ref="G3:G32">SUM(E3:F3)</f>
        <v>81</v>
      </c>
      <c r="H3" s="4">
        <f aca="true" t="shared" si="1" ref="H3:H31">G3*0.6</f>
        <v>48.6</v>
      </c>
      <c r="I3" s="5">
        <v>79</v>
      </c>
      <c r="J3" s="4">
        <f aca="true" t="shared" si="2" ref="J3:J31">I3*0.4</f>
        <v>31.6</v>
      </c>
      <c r="K3" s="4">
        <f aca="true" t="shared" si="3" ref="K3:K31">H3+J3</f>
        <v>80.2</v>
      </c>
      <c r="L3" s="4">
        <v>1</v>
      </c>
    </row>
    <row r="4" spans="1:12" ht="21.75" customHeight="1">
      <c r="A4" s="4">
        <v>2</v>
      </c>
      <c r="B4" s="4" t="s">
        <v>16</v>
      </c>
      <c r="C4" s="4" t="s">
        <v>17</v>
      </c>
      <c r="D4" s="4" t="s">
        <v>15</v>
      </c>
      <c r="E4" s="4">
        <v>73</v>
      </c>
      <c r="F4" s="4">
        <v>10</v>
      </c>
      <c r="G4" s="4">
        <f t="shared" si="0"/>
        <v>83</v>
      </c>
      <c r="H4" s="4">
        <f t="shared" si="1"/>
        <v>49.8</v>
      </c>
      <c r="I4" s="5">
        <v>74.2</v>
      </c>
      <c r="J4" s="4">
        <f t="shared" si="2"/>
        <v>29.680000000000003</v>
      </c>
      <c r="K4" s="4">
        <f t="shared" si="3"/>
        <v>79.48</v>
      </c>
      <c r="L4" s="4">
        <v>2</v>
      </c>
    </row>
    <row r="5" spans="1:12" ht="21.75" customHeight="1">
      <c r="A5" s="4">
        <v>3</v>
      </c>
      <c r="B5" s="4" t="s">
        <v>18</v>
      </c>
      <c r="C5" s="4" t="s">
        <v>19</v>
      </c>
      <c r="D5" s="4" t="s">
        <v>15</v>
      </c>
      <c r="E5" s="4">
        <v>67</v>
      </c>
      <c r="F5" s="4">
        <v>10</v>
      </c>
      <c r="G5" s="4">
        <f t="shared" si="0"/>
        <v>77</v>
      </c>
      <c r="H5" s="4">
        <f t="shared" si="1"/>
        <v>46.199999999999996</v>
      </c>
      <c r="I5" s="5">
        <v>79.4</v>
      </c>
      <c r="J5" s="4">
        <f t="shared" si="2"/>
        <v>31.760000000000005</v>
      </c>
      <c r="K5" s="4">
        <f t="shared" si="3"/>
        <v>77.96000000000001</v>
      </c>
      <c r="L5" s="4">
        <v>3</v>
      </c>
    </row>
    <row r="6" spans="1:12" ht="21.75" customHeight="1">
      <c r="A6" s="4">
        <v>4</v>
      </c>
      <c r="B6" s="4" t="s">
        <v>20</v>
      </c>
      <c r="C6" s="4" t="s">
        <v>21</v>
      </c>
      <c r="D6" s="4" t="s">
        <v>15</v>
      </c>
      <c r="E6" s="4">
        <v>68</v>
      </c>
      <c r="F6" s="4">
        <v>10</v>
      </c>
      <c r="G6" s="4">
        <f t="shared" si="0"/>
        <v>78</v>
      </c>
      <c r="H6" s="4">
        <f t="shared" si="1"/>
        <v>46.8</v>
      </c>
      <c r="I6" s="5">
        <v>77.2</v>
      </c>
      <c r="J6" s="4">
        <f t="shared" si="2"/>
        <v>30.880000000000003</v>
      </c>
      <c r="K6" s="4">
        <f t="shared" si="3"/>
        <v>77.68</v>
      </c>
      <c r="L6" s="4">
        <v>4</v>
      </c>
    </row>
    <row r="7" spans="1:12" ht="21.75" customHeight="1">
      <c r="A7" s="4">
        <v>5</v>
      </c>
      <c r="B7" s="4" t="s">
        <v>22</v>
      </c>
      <c r="C7" s="4" t="s">
        <v>23</v>
      </c>
      <c r="D7" s="4" t="s">
        <v>15</v>
      </c>
      <c r="E7" s="4">
        <v>70</v>
      </c>
      <c r="F7" s="4">
        <v>10</v>
      </c>
      <c r="G7" s="4">
        <f t="shared" si="0"/>
        <v>80</v>
      </c>
      <c r="H7" s="4">
        <f t="shared" si="1"/>
        <v>48</v>
      </c>
      <c r="I7" s="5">
        <v>73</v>
      </c>
      <c r="J7" s="4">
        <f t="shared" si="2"/>
        <v>29.200000000000003</v>
      </c>
      <c r="K7" s="4">
        <f t="shared" si="3"/>
        <v>77.2</v>
      </c>
      <c r="L7" s="4">
        <v>5</v>
      </c>
    </row>
    <row r="8" spans="1:12" ht="21.75" customHeight="1">
      <c r="A8" s="4">
        <v>6</v>
      </c>
      <c r="B8" s="4" t="s">
        <v>24</v>
      </c>
      <c r="C8" s="4" t="s">
        <v>25</v>
      </c>
      <c r="D8" s="4" t="s">
        <v>15</v>
      </c>
      <c r="E8" s="4">
        <v>68</v>
      </c>
      <c r="F8" s="4">
        <v>10</v>
      </c>
      <c r="G8" s="4">
        <f t="shared" si="0"/>
        <v>78</v>
      </c>
      <c r="H8" s="4">
        <f t="shared" si="1"/>
        <v>46.8</v>
      </c>
      <c r="I8" s="5">
        <v>73.2</v>
      </c>
      <c r="J8" s="4">
        <f t="shared" si="2"/>
        <v>29.28</v>
      </c>
      <c r="K8" s="4">
        <f t="shared" si="3"/>
        <v>76.08</v>
      </c>
      <c r="L8" s="4">
        <v>6</v>
      </c>
    </row>
    <row r="9" spans="1:12" ht="21.75" customHeight="1">
      <c r="A9" s="4">
        <v>7</v>
      </c>
      <c r="B9" s="4" t="s">
        <v>26</v>
      </c>
      <c r="C9" s="4" t="s">
        <v>27</v>
      </c>
      <c r="D9" s="4" t="s">
        <v>15</v>
      </c>
      <c r="E9" s="4">
        <v>67</v>
      </c>
      <c r="F9" s="4">
        <v>10</v>
      </c>
      <c r="G9" s="4">
        <f t="shared" si="0"/>
        <v>77</v>
      </c>
      <c r="H9" s="4">
        <f t="shared" si="1"/>
        <v>46.199999999999996</v>
      </c>
      <c r="I9" s="5">
        <v>74.2</v>
      </c>
      <c r="J9" s="4">
        <f t="shared" si="2"/>
        <v>29.680000000000003</v>
      </c>
      <c r="K9" s="4">
        <f t="shared" si="3"/>
        <v>75.88</v>
      </c>
      <c r="L9" s="4">
        <v>7</v>
      </c>
    </row>
    <row r="10" spans="1:12" ht="21.75" customHeight="1">
      <c r="A10" s="4">
        <v>8</v>
      </c>
      <c r="B10" s="4" t="s">
        <v>28</v>
      </c>
      <c r="C10" s="4" t="s">
        <v>29</v>
      </c>
      <c r="D10" s="4" t="s">
        <v>15</v>
      </c>
      <c r="E10" s="4">
        <v>67</v>
      </c>
      <c r="F10" s="4">
        <v>10</v>
      </c>
      <c r="G10" s="4">
        <f t="shared" si="0"/>
        <v>77</v>
      </c>
      <c r="H10" s="4">
        <f t="shared" si="1"/>
        <v>46.199999999999996</v>
      </c>
      <c r="I10" s="5">
        <v>73.8</v>
      </c>
      <c r="J10" s="4">
        <f t="shared" si="2"/>
        <v>29.52</v>
      </c>
      <c r="K10" s="4">
        <f t="shared" si="3"/>
        <v>75.72</v>
      </c>
      <c r="L10" s="4">
        <v>8</v>
      </c>
    </row>
    <row r="11" spans="1:12" ht="21.75" customHeight="1">
      <c r="A11" s="4">
        <v>9</v>
      </c>
      <c r="B11" s="4" t="s">
        <v>30</v>
      </c>
      <c r="C11" s="4" t="s">
        <v>31</v>
      </c>
      <c r="D11" s="4" t="s">
        <v>15</v>
      </c>
      <c r="E11" s="4">
        <v>65</v>
      </c>
      <c r="F11" s="4">
        <v>10</v>
      </c>
      <c r="G11" s="4">
        <f t="shared" si="0"/>
        <v>75</v>
      </c>
      <c r="H11" s="4">
        <f t="shared" si="1"/>
        <v>45</v>
      </c>
      <c r="I11" s="5">
        <v>76.2</v>
      </c>
      <c r="J11" s="4">
        <f t="shared" si="2"/>
        <v>30.480000000000004</v>
      </c>
      <c r="K11" s="4">
        <f t="shared" si="3"/>
        <v>75.48</v>
      </c>
      <c r="L11" s="4">
        <v>9</v>
      </c>
    </row>
    <row r="12" spans="1:12" ht="21.75" customHeight="1">
      <c r="A12" s="4">
        <v>10</v>
      </c>
      <c r="B12" s="4" t="s">
        <v>32</v>
      </c>
      <c r="C12" s="4" t="s">
        <v>33</v>
      </c>
      <c r="D12" s="4" t="s">
        <v>15</v>
      </c>
      <c r="E12" s="4">
        <v>65</v>
      </c>
      <c r="F12" s="4">
        <v>10</v>
      </c>
      <c r="G12" s="4">
        <f t="shared" si="0"/>
        <v>75</v>
      </c>
      <c r="H12" s="4">
        <f t="shared" si="1"/>
        <v>45</v>
      </c>
      <c r="I12" s="5">
        <v>76</v>
      </c>
      <c r="J12" s="4">
        <f t="shared" si="2"/>
        <v>30.400000000000002</v>
      </c>
      <c r="K12" s="4">
        <f t="shared" si="3"/>
        <v>75.4</v>
      </c>
      <c r="L12" s="4">
        <v>10</v>
      </c>
    </row>
    <row r="13" spans="1:12" ht="21.75" customHeight="1">
      <c r="A13" s="4">
        <v>11</v>
      </c>
      <c r="B13" s="4" t="s">
        <v>34</v>
      </c>
      <c r="C13" s="4" t="s">
        <v>35</v>
      </c>
      <c r="D13" s="4" t="s">
        <v>15</v>
      </c>
      <c r="E13" s="4">
        <v>67</v>
      </c>
      <c r="F13" s="4">
        <v>10</v>
      </c>
      <c r="G13" s="4">
        <f t="shared" si="0"/>
        <v>77</v>
      </c>
      <c r="H13" s="4">
        <f t="shared" si="1"/>
        <v>46.199999999999996</v>
      </c>
      <c r="I13" s="5">
        <v>72.8</v>
      </c>
      <c r="J13" s="4">
        <f t="shared" si="2"/>
        <v>29.12</v>
      </c>
      <c r="K13" s="4">
        <f t="shared" si="3"/>
        <v>75.32</v>
      </c>
      <c r="L13" s="4">
        <v>11</v>
      </c>
    </row>
    <row r="14" spans="1:12" ht="21.75" customHeight="1">
      <c r="A14" s="4">
        <v>12</v>
      </c>
      <c r="B14" s="4" t="s">
        <v>36</v>
      </c>
      <c r="C14" s="4" t="s">
        <v>37</v>
      </c>
      <c r="D14" s="4" t="s">
        <v>15</v>
      </c>
      <c r="E14" s="4">
        <v>67</v>
      </c>
      <c r="F14" s="4">
        <v>10</v>
      </c>
      <c r="G14" s="4">
        <f t="shared" si="0"/>
        <v>77</v>
      </c>
      <c r="H14" s="4">
        <f t="shared" si="1"/>
        <v>46.199999999999996</v>
      </c>
      <c r="I14" s="5">
        <v>72</v>
      </c>
      <c r="J14" s="4">
        <f t="shared" si="2"/>
        <v>28.8</v>
      </c>
      <c r="K14" s="4">
        <f t="shared" si="3"/>
        <v>75</v>
      </c>
      <c r="L14" s="4">
        <v>12</v>
      </c>
    </row>
    <row r="15" spans="1:12" ht="21.75" customHeight="1">
      <c r="A15" s="4">
        <v>13</v>
      </c>
      <c r="B15" s="4" t="s">
        <v>38</v>
      </c>
      <c r="C15" s="4" t="s">
        <v>39</v>
      </c>
      <c r="D15" s="4" t="s">
        <v>15</v>
      </c>
      <c r="E15" s="4">
        <v>63</v>
      </c>
      <c r="F15" s="4">
        <v>10</v>
      </c>
      <c r="G15" s="4">
        <f t="shared" si="0"/>
        <v>73</v>
      </c>
      <c r="H15" s="4">
        <f t="shared" si="1"/>
        <v>43.8</v>
      </c>
      <c r="I15" s="5">
        <v>76.6</v>
      </c>
      <c r="J15" s="4">
        <f t="shared" si="2"/>
        <v>30.64</v>
      </c>
      <c r="K15" s="4">
        <f t="shared" si="3"/>
        <v>74.44</v>
      </c>
      <c r="L15" s="4">
        <v>13</v>
      </c>
    </row>
    <row r="16" spans="1:12" ht="21.75" customHeight="1">
      <c r="A16" s="4">
        <v>14</v>
      </c>
      <c r="B16" s="4" t="s">
        <v>40</v>
      </c>
      <c r="C16" s="4" t="s">
        <v>41</v>
      </c>
      <c r="D16" s="4" t="s">
        <v>15</v>
      </c>
      <c r="E16" s="4">
        <v>63</v>
      </c>
      <c r="F16" s="4">
        <v>10</v>
      </c>
      <c r="G16" s="4">
        <f t="shared" si="0"/>
        <v>73</v>
      </c>
      <c r="H16" s="4">
        <f t="shared" si="1"/>
        <v>43.8</v>
      </c>
      <c r="I16" s="5">
        <v>76.4</v>
      </c>
      <c r="J16" s="4">
        <f t="shared" si="2"/>
        <v>30.560000000000002</v>
      </c>
      <c r="K16" s="4">
        <f t="shared" si="3"/>
        <v>74.36</v>
      </c>
      <c r="L16" s="4">
        <v>14</v>
      </c>
    </row>
    <row r="17" spans="1:12" ht="21.75" customHeight="1">
      <c r="A17" s="4">
        <v>15</v>
      </c>
      <c r="B17" s="4" t="s">
        <v>42</v>
      </c>
      <c r="C17" s="4" t="s">
        <v>43</v>
      </c>
      <c r="D17" s="4" t="s">
        <v>15</v>
      </c>
      <c r="E17" s="4">
        <v>74</v>
      </c>
      <c r="F17" s="4">
        <v>0</v>
      </c>
      <c r="G17" s="4">
        <f t="shared" si="0"/>
        <v>74</v>
      </c>
      <c r="H17" s="4">
        <f t="shared" si="1"/>
        <v>44.4</v>
      </c>
      <c r="I17" s="5">
        <v>74.8</v>
      </c>
      <c r="J17" s="4">
        <f t="shared" si="2"/>
        <v>29.92</v>
      </c>
      <c r="K17" s="4">
        <f t="shared" si="3"/>
        <v>74.32</v>
      </c>
      <c r="L17" s="4">
        <v>15</v>
      </c>
    </row>
    <row r="18" spans="1:12" ht="21.75" customHeight="1">
      <c r="A18" s="4">
        <v>16</v>
      </c>
      <c r="B18" s="4" t="s">
        <v>44</v>
      </c>
      <c r="C18" s="4" t="s">
        <v>45</v>
      </c>
      <c r="D18" s="4" t="s">
        <v>15</v>
      </c>
      <c r="E18" s="4">
        <v>63</v>
      </c>
      <c r="F18" s="4">
        <v>10</v>
      </c>
      <c r="G18" s="4">
        <f t="shared" si="0"/>
        <v>73</v>
      </c>
      <c r="H18" s="4">
        <f t="shared" si="1"/>
        <v>43.8</v>
      </c>
      <c r="I18" s="5">
        <v>75.8</v>
      </c>
      <c r="J18" s="4">
        <f t="shared" si="2"/>
        <v>30.32</v>
      </c>
      <c r="K18" s="4">
        <f t="shared" si="3"/>
        <v>74.12</v>
      </c>
      <c r="L18" s="4">
        <v>16</v>
      </c>
    </row>
    <row r="19" spans="1:12" ht="21.75" customHeight="1">
      <c r="A19" s="4">
        <v>17</v>
      </c>
      <c r="B19" s="4" t="s">
        <v>46</v>
      </c>
      <c r="C19" s="4" t="s">
        <v>47</v>
      </c>
      <c r="D19" s="4" t="s">
        <v>15</v>
      </c>
      <c r="E19" s="4">
        <v>65</v>
      </c>
      <c r="F19" s="4">
        <v>10</v>
      </c>
      <c r="G19" s="4">
        <f t="shared" si="0"/>
        <v>75</v>
      </c>
      <c r="H19" s="4">
        <f t="shared" si="1"/>
        <v>45</v>
      </c>
      <c r="I19" s="5">
        <v>72.6</v>
      </c>
      <c r="J19" s="4">
        <f t="shared" si="2"/>
        <v>29.04</v>
      </c>
      <c r="K19" s="4">
        <f t="shared" si="3"/>
        <v>74.03999999999999</v>
      </c>
      <c r="L19" s="4">
        <v>17</v>
      </c>
    </row>
    <row r="20" spans="1:12" ht="21.75" customHeight="1">
      <c r="A20" s="4">
        <v>18</v>
      </c>
      <c r="B20" s="4" t="s">
        <v>48</v>
      </c>
      <c r="C20" s="4" t="s">
        <v>49</v>
      </c>
      <c r="D20" s="4" t="s">
        <v>15</v>
      </c>
      <c r="E20" s="4">
        <v>69</v>
      </c>
      <c r="F20" s="4">
        <v>10</v>
      </c>
      <c r="G20" s="4">
        <f t="shared" si="0"/>
        <v>79</v>
      </c>
      <c r="H20" s="4">
        <f t="shared" si="1"/>
        <v>47.4</v>
      </c>
      <c r="I20" s="5">
        <v>66.4</v>
      </c>
      <c r="J20" s="4">
        <f t="shared" si="2"/>
        <v>26.560000000000002</v>
      </c>
      <c r="K20" s="4">
        <f t="shared" si="3"/>
        <v>73.96000000000001</v>
      </c>
      <c r="L20" s="4">
        <v>18</v>
      </c>
    </row>
    <row r="21" spans="1:12" ht="21.75" customHeight="1">
      <c r="A21" s="4">
        <v>19</v>
      </c>
      <c r="B21" s="4" t="s">
        <v>50</v>
      </c>
      <c r="C21" s="4" t="s">
        <v>51</v>
      </c>
      <c r="D21" s="4" t="s">
        <v>15</v>
      </c>
      <c r="E21" s="4">
        <v>64</v>
      </c>
      <c r="F21" s="4">
        <v>10</v>
      </c>
      <c r="G21" s="4">
        <f t="shared" si="0"/>
        <v>74</v>
      </c>
      <c r="H21" s="4">
        <f t="shared" si="1"/>
        <v>44.4</v>
      </c>
      <c r="I21" s="5">
        <v>73.8</v>
      </c>
      <c r="J21" s="4">
        <f t="shared" si="2"/>
        <v>29.52</v>
      </c>
      <c r="K21" s="4">
        <f t="shared" si="3"/>
        <v>73.92</v>
      </c>
      <c r="L21" s="4">
        <v>19</v>
      </c>
    </row>
    <row r="22" spans="1:12" ht="21.75" customHeight="1">
      <c r="A22" s="4">
        <v>20</v>
      </c>
      <c r="B22" s="4" t="s">
        <v>52</v>
      </c>
      <c r="C22" s="4" t="s">
        <v>53</v>
      </c>
      <c r="D22" s="4" t="s">
        <v>15</v>
      </c>
      <c r="E22" s="4">
        <v>66</v>
      </c>
      <c r="F22" s="4">
        <v>10</v>
      </c>
      <c r="G22" s="4">
        <f t="shared" si="0"/>
        <v>76</v>
      </c>
      <c r="H22" s="4">
        <f t="shared" si="1"/>
        <v>45.6</v>
      </c>
      <c r="I22" s="5">
        <v>69.8</v>
      </c>
      <c r="J22" s="4">
        <f t="shared" si="2"/>
        <v>27.92</v>
      </c>
      <c r="K22" s="4">
        <f t="shared" si="3"/>
        <v>73.52000000000001</v>
      </c>
      <c r="L22" s="4">
        <v>20</v>
      </c>
    </row>
    <row r="23" spans="1:12" ht="21.75" customHeight="1">
      <c r="A23" s="4">
        <v>21</v>
      </c>
      <c r="B23" s="4" t="s">
        <v>54</v>
      </c>
      <c r="C23" s="4" t="s">
        <v>55</v>
      </c>
      <c r="D23" s="4" t="s">
        <v>15</v>
      </c>
      <c r="E23" s="4">
        <v>62</v>
      </c>
      <c r="F23" s="4">
        <v>10</v>
      </c>
      <c r="G23" s="4">
        <f t="shared" si="0"/>
        <v>72</v>
      </c>
      <c r="H23" s="4">
        <f t="shared" si="1"/>
        <v>43.199999999999996</v>
      </c>
      <c r="I23" s="5">
        <v>75.8</v>
      </c>
      <c r="J23" s="4">
        <f t="shared" si="2"/>
        <v>30.32</v>
      </c>
      <c r="K23" s="4">
        <f t="shared" si="3"/>
        <v>73.52</v>
      </c>
      <c r="L23" s="4">
        <v>21</v>
      </c>
    </row>
    <row r="24" spans="1:12" ht="21.75" customHeight="1">
      <c r="A24" s="4">
        <v>22</v>
      </c>
      <c r="B24" s="4" t="s">
        <v>56</v>
      </c>
      <c r="C24" s="4" t="s">
        <v>57</v>
      </c>
      <c r="D24" s="4" t="s">
        <v>15</v>
      </c>
      <c r="E24" s="4">
        <v>64</v>
      </c>
      <c r="F24" s="4">
        <v>10</v>
      </c>
      <c r="G24" s="4">
        <f t="shared" si="0"/>
        <v>74</v>
      </c>
      <c r="H24" s="4">
        <f t="shared" si="1"/>
        <v>44.4</v>
      </c>
      <c r="I24" s="5">
        <v>72.2</v>
      </c>
      <c r="J24" s="4">
        <f t="shared" si="2"/>
        <v>28.880000000000003</v>
      </c>
      <c r="K24" s="4">
        <f t="shared" si="3"/>
        <v>73.28</v>
      </c>
      <c r="L24" s="4">
        <v>22</v>
      </c>
    </row>
    <row r="25" spans="1:12" ht="21.75" customHeight="1">
      <c r="A25" s="4">
        <v>23</v>
      </c>
      <c r="B25" s="4" t="s">
        <v>58</v>
      </c>
      <c r="C25" s="4" t="s">
        <v>59</v>
      </c>
      <c r="D25" s="4" t="s">
        <v>15</v>
      </c>
      <c r="E25" s="4">
        <v>65</v>
      </c>
      <c r="F25" s="4">
        <v>10</v>
      </c>
      <c r="G25" s="4">
        <f t="shared" si="0"/>
        <v>75</v>
      </c>
      <c r="H25" s="4">
        <f t="shared" si="1"/>
        <v>45</v>
      </c>
      <c r="I25" s="5">
        <v>70.4</v>
      </c>
      <c r="J25" s="4">
        <f t="shared" si="2"/>
        <v>28.160000000000004</v>
      </c>
      <c r="K25" s="4">
        <f t="shared" si="3"/>
        <v>73.16</v>
      </c>
      <c r="L25" s="4">
        <v>23</v>
      </c>
    </row>
    <row r="26" spans="1:12" ht="21.75" customHeight="1">
      <c r="A26" s="4">
        <v>24</v>
      </c>
      <c r="B26" s="4" t="s">
        <v>60</v>
      </c>
      <c r="C26" s="4" t="s">
        <v>61</v>
      </c>
      <c r="D26" s="4" t="s">
        <v>15</v>
      </c>
      <c r="E26" s="4">
        <v>63</v>
      </c>
      <c r="F26" s="4">
        <v>10</v>
      </c>
      <c r="G26" s="4">
        <f t="shared" si="0"/>
        <v>73</v>
      </c>
      <c r="H26" s="4">
        <f t="shared" si="1"/>
        <v>43.8</v>
      </c>
      <c r="I26" s="5">
        <v>72.8</v>
      </c>
      <c r="J26" s="4">
        <f t="shared" si="2"/>
        <v>29.12</v>
      </c>
      <c r="K26" s="4">
        <f t="shared" si="3"/>
        <v>72.92</v>
      </c>
      <c r="L26" s="4">
        <v>24</v>
      </c>
    </row>
    <row r="27" spans="1:12" ht="21.75" customHeight="1">
      <c r="A27" s="4">
        <v>25</v>
      </c>
      <c r="B27" s="4" t="s">
        <v>62</v>
      </c>
      <c r="C27" s="4" t="s">
        <v>63</v>
      </c>
      <c r="D27" s="4" t="s">
        <v>15</v>
      </c>
      <c r="E27" s="4">
        <v>66</v>
      </c>
      <c r="F27" s="4">
        <v>10</v>
      </c>
      <c r="G27" s="4">
        <f t="shared" si="0"/>
        <v>76</v>
      </c>
      <c r="H27" s="4">
        <f t="shared" si="1"/>
        <v>45.6</v>
      </c>
      <c r="I27" s="5">
        <v>67</v>
      </c>
      <c r="J27" s="4">
        <f t="shared" si="2"/>
        <v>26.8</v>
      </c>
      <c r="K27" s="4">
        <f t="shared" si="3"/>
        <v>72.4</v>
      </c>
      <c r="L27" s="4">
        <v>25</v>
      </c>
    </row>
    <row r="28" spans="1:12" ht="21.75" customHeight="1">
      <c r="A28" s="4">
        <v>26</v>
      </c>
      <c r="B28" s="4" t="s">
        <v>64</v>
      </c>
      <c r="C28" s="4" t="s">
        <v>65</v>
      </c>
      <c r="D28" s="4" t="s">
        <v>15</v>
      </c>
      <c r="E28" s="4">
        <v>63</v>
      </c>
      <c r="F28" s="4">
        <v>10</v>
      </c>
      <c r="G28" s="4">
        <f t="shared" si="0"/>
        <v>73</v>
      </c>
      <c r="H28" s="4">
        <f t="shared" si="1"/>
        <v>43.8</v>
      </c>
      <c r="I28" s="5">
        <v>70.6</v>
      </c>
      <c r="J28" s="4">
        <f t="shared" si="2"/>
        <v>28.24</v>
      </c>
      <c r="K28" s="4">
        <f t="shared" si="3"/>
        <v>72.03999999999999</v>
      </c>
      <c r="L28" s="4">
        <v>26</v>
      </c>
    </row>
    <row r="29" spans="1:12" ht="21.75" customHeight="1">
      <c r="A29" s="4">
        <v>27</v>
      </c>
      <c r="B29" s="4" t="s">
        <v>66</v>
      </c>
      <c r="C29" s="4" t="s">
        <v>67</v>
      </c>
      <c r="D29" s="4" t="s">
        <v>15</v>
      </c>
      <c r="E29" s="4">
        <v>63</v>
      </c>
      <c r="F29" s="4">
        <v>10</v>
      </c>
      <c r="G29" s="4">
        <f t="shared" si="0"/>
        <v>73</v>
      </c>
      <c r="H29" s="4">
        <f t="shared" si="1"/>
        <v>43.8</v>
      </c>
      <c r="I29" s="5">
        <v>68.8</v>
      </c>
      <c r="J29" s="4">
        <f t="shared" si="2"/>
        <v>27.52</v>
      </c>
      <c r="K29" s="4">
        <f t="shared" si="3"/>
        <v>71.32</v>
      </c>
      <c r="L29" s="4">
        <v>27</v>
      </c>
    </row>
    <row r="30" spans="1:12" ht="21.75" customHeight="1">
      <c r="A30" s="4">
        <v>28</v>
      </c>
      <c r="B30" s="4" t="s">
        <v>68</v>
      </c>
      <c r="C30" s="4" t="s">
        <v>69</v>
      </c>
      <c r="D30" s="4" t="s">
        <v>15</v>
      </c>
      <c r="E30" s="4">
        <v>62</v>
      </c>
      <c r="F30" s="4">
        <v>10</v>
      </c>
      <c r="G30" s="4">
        <f t="shared" si="0"/>
        <v>72</v>
      </c>
      <c r="H30" s="4">
        <f t="shared" si="1"/>
        <v>43.199999999999996</v>
      </c>
      <c r="I30" s="5">
        <v>69.2</v>
      </c>
      <c r="J30" s="4">
        <f t="shared" si="2"/>
        <v>27.680000000000003</v>
      </c>
      <c r="K30" s="4">
        <f t="shared" si="3"/>
        <v>70.88</v>
      </c>
      <c r="L30" s="4">
        <v>28</v>
      </c>
    </row>
    <row r="31" spans="1:12" ht="21.75" customHeight="1">
      <c r="A31" s="4">
        <v>29</v>
      </c>
      <c r="B31" s="4" t="s">
        <v>70</v>
      </c>
      <c r="C31" s="4" t="s">
        <v>71</v>
      </c>
      <c r="D31" s="4" t="s">
        <v>15</v>
      </c>
      <c r="E31" s="4">
        <v>62</v>
      </c>
      <c r="F31" s="4">
        <v>10</v>
      </c>
      <c r="G31" s="4">
        <f t="shared" si="0"/>
        <v>72</v>
      </c>
      <c r="H31" s="4">
        <f t="shared" si="1"/>
        <v>43.199999999999996</v>
      </c>
      <c r="I31" s="5">
        <v>66.4</v>
      </c>
      <c r="J31" s="4">
        <f t="shared" si="2"/>
        <v>26.560000000000002</v>
      </c>
      <c r="K31" s="4">
        <f t="shared" si="3"/>
        <v>69.75999999999999</v>
      </c>
      <c r="L31" s="4">
        <v>29</v>
      </c>
    </row>
    <row r="32" spans="1:12" ht="21.75" customHeight="1">
      <c r="A32" s="4">
        <v>30</v>
      </c>
      <c r="B32" s="4" t="s">
        <v>72</v>
      </c>
      <c r="C32" s="4" t="s">
        <v>73</v>
      </c>
      <c r="D32" s="4" t="s">
        <v>15</v>
      </c>
      <c r="E32" s="4">
        <v>62</v>
      </c>
      <c r="F32" s="4">
        <v>10</v>
      </c>
      <c r="G32" s="4">
        <f t="shared" si="0"/>
        <v>72</v>
      </c>
      <c r="H32" s="4">
        <f aca="true" t="shared" si="4" ref="H32:H52">G32*0.6</f>
        <v>43.199999999999996</v>
      </c>
      <c r="I32" s="5">
        <v>5</v>
      </c>
      <c r="J32" s="4">
        <f aca="true" t="shared" si="5" ref="J32:J52">I32*0.4</f>
        <v>2</v>
      </c>
      <c r="K32" s="4">
        <f aca="true" t="shared" si="6" ref="K32:K52">H32+J32</f>
        <v>45.199999999999996</v>
      </c>
      <c r="L32" s="4">
        <v>30</v>
      </c>
    </row>
    <row r="33" spans="1:12" ht="21.75" customHeight="1">
      <c r="A33" s="4">
        <v>31</v>
      </c>
      <c r="B33" s="4" t="s">
        <v>74</v>
      </c>
      <c r="C33" s="4" t="s">
        <v>75</v>
      </c>
      <c r="D33" s="4" t="s">
        <v>76</v>
      </c>
      <c r="E33" s="4">
        <v>67</v>
      </c>
      <c r="F33" s="4">
        <v>10</v>
      </c>
      <c r="G33" s="4">
        <f aca="true" t="shared" si="7" ref="G33:G52">SUM(E33+F33)</f>
        <v>77</v>
      </c>
      <c r="H33" s="4">
        <f t="shared" si="4"/>
        <v>46.199999999999996</v>
      </c>
      <c r="I33" s="5">
        <v>85</v>
      </c>
      <c r="J33" s="4">
        <f t="shared" si="5"/>
        <v>34</v>
      </c>
      <c r="K33" s="6">
        <f t="shared" si="6"/>
        <v>80.19999999999999</v>
      </c>
      <c r="L33" s="4">
        <v>1</v>
      </c>
    </row>
    <row r="34" spans="1:12" ht="21.75" customHeight="1">
      <c r="A34" s="4">
        <v>32</v>
      </c>
      <c r="B34" s="4" t="s">
        <v>77</v>
      </c>
      <c r="C34" s="4" t="s">
        <v>78</v>
      </c>
      <c r="D34" s="4" t="s">
        <v>76</v>
      </c>
      <c r="E34" s="4">
        <v>66</v>
      </c>
      <c r="F34" s="4">
        <v>10</v>
      </c>
      <c r="G34" s="4">
        <f t="shared" si="7"/>
        <v>76</v>
      </c>
      <c r="H34" s="4">
        <f t="shared" si="4"/>
        <v>45.6</v>
      </c>
      <c r="I34" s="5">
        <v>78</v>
      </c>
      <c r="J34" s="4">
        <f t="shared" si="5"/>
        <v>31.200000000000003</v>
      </c>
      <c r="K34" s="6">
        <f t="shared" si="6"/>
        <v>76.80000000000001</v>
      </c>
      <c r="L34" s="4">
        <v>2</v>
      </c>
    </row>
    <row r="35" spans="1:12" ht="21.75" customHeight="1">
      <c r="A35" s="4">
        <v>33</v>
      </c>
      <c r="B35" s="4" t="s">
        <v>79</v>
      </c>
      <c r="C35" s="4" t="s">
        <v>80</v>
      </c>
      <c r="D35" s="4" t="s">
        <v>76</v>
      </c>
      <c r="E35" s="4">
        <v>63</v>
      </c>
      <c r="F35" s="4">
        <v>10</v>
      </c>
      <c r="G35" s="4">
        <f t="shared" si="7"/>
        <v>73</v>
      </c>
      <c r="H35" s="4">
        <f t="shared" si="4"/>
        <v>43.8</v>
      </c>
      <c r="I35" s="5">
        <v>80.4</v>
      </c>
      <c r="J35" s="4">
        <f t="shared" si="5"/>
        <v>32.160000000000004</v>
      </c>
      <c r="K35" s="6">
        <f t="shared" si="6"/>
        <v>75.96000000000001</v>
      </c>
      <c r="L35" s="4">
        <v>3</v>
      </c>
    </row>
    <row r="36" spans="1:12" ht="21.75" customHeight="1">
      <c r="A36" s="4">
        <v>34</v>
      </c>
      <c r="B36" s="4" t="s">
        <v>81</v>
      </c>
      <c r="C36" s="4" t="s">
        <v>82</v>
      </c>
      <c r="D36" s="4" t="s">
        <v>76</v>
      </c>
      <c r="E36" s="4">
        <v>63</v>
      </c>
      <c r="F36" s="4">
        <v>10</v>
      </c>
      <c r="G36" s="4">
        <f t="shared" si="7"/>
        <v>73</v>
      </c>
      <c r="H36" s="4">
        <f t="shared" si="4"/>
        <v>43.8</v>
      </c>
      <c r="I36" s="5">
        <v>76.2</v>
      </c>
      <c r="J36" s="4">
        <f t="shared" si="5"/>
        <v>30.480000000000004</v>
      </c>
      <c r="K36" s="6">
        <f t="shared" si="6"/>
        <v>74.28</v>
      </c>
      <c r="L36" s="4">
        <v>4</v>
      </c>
    </row>
    <row r="37" spans="1:12" s="1" customFormat="1" ht="21.75" customHeight="1">
      <c r="A37" s="4">
        <v>35</v>
      </c>
      <c r="B37" s="4" t="s">
        <v>83</v>
      </c>
      <c r="C37" s="4" t="s">
        <v>84</v>
      </c>
      <c r="D37" s="4" t="s">
        <v>85</v>
      </c>
      <c r="E37" s="4">
        <v>71</v>
      </c>
      <c r="F37" s="4">
        <v>10</v>
      </c>
      <c r="G37" s="4">
        <f t="shared" si="7"/>
        <v>81</v>
      </c>
      <c r="H37" s="4">
        <f t="shared" si="4"/>
        <v>48.6</v>
      </c>
      <c r="I37" s="5">
        <v>83.2</v>
      </c>
      <c r="J37" s="4">
        <f t="shared" si="5"/>
        <v>33.28</v>
      </c>
      <c r="K37" s="6">
        <f t="shared" si="6"/>
        <v>81.88</v>
      </c>
      <c r="L37" s="4">
        <v>1</v>
      </c>
    </row>
    <row r="38" spans="1:12" s="1" customFormat="1" ht="21.75" customHeight="1">
      <c r="A38" s="4">
        <v>36</v>
      </c>
      <c r="B38" s="4" t="s">
        <v>86</v>
      </c>
      <c r="C38" s="4" t="s">
        <v>87</v>
      </c>
      <c r="D38" s="4" t="s">
        <v>85</v>
      </c>
      <c r="E38" s="4">
        <v>66</v>
      </c>
      <c r="F38" s="4">
        <v>10</v>
      </c>
      <c r="G38" s="4">
        <f t="shared" si="7"/>
        <v>76</v>
      </c>
      <c r="H38" s="4">
        <f t="shared" si="4"/>
        <v>45.6</v>
      </c>
      <c r="I38" s="5">
        <v>78.2</v>
      </c>
      <c r="J38" s="4">
        <f t="shared" si="5"/>
        <v>31.28</v>
      </c>
      <c r="K38" s="6">
        <f t="shared" si="6"/>
        <v>76.88</v>
      </c>
      <c r="L38" s="4">
        <v>2</v>
      </c>
    </row>
    <row r="39" spans="1:12" s="1" customFormat="1" ht="21.75" customHeight="1">
      <c r="A39" s="4">
        <v>37</v>
      </c>
      <c r="B39" s="4" t="s">
        <v>88</v>
      </c>
      <c r="C39" s="4" t="s">
        <v>89</v>
      </c>
      <c r="D39" s="4" t="s">
        <v>85</v>
      </c>
      <c r="E39" s="4">
        <v>72</v>
      </c>
      <c r="F39" s="4"/>
      <c r="G39" s="4">
        <f t="shared" si="7"/>
        <v>72</v>
      </c>
      <c r="H39" s="4">
        <f t="shared" si="4"/>
        <v>43.199999999999996</v>
      </c>
      <c r="I39" s="5">
        <v>80.2</v>
      </c>
      <c r="J39" s="4">
        <f t="shared" si="5"/>
        <v>32.080000000000005</v>
      </c>
      <c r="K39" s="6">
        <f t="shared" si="6"/>
        <v>75.28</v>
      </c>
      <c r="L39" s="4">
        <v>3</v>
      </c>
    </row>
    <row r="40" spans="1:12" s="1" customFormat="1" ht="21.75" customHeight="1">
      <c r="A40" s="4">
        <v>38</v>
      </c>
      <c r="B40" s="4" t="s">
        <v>90</v>
      </c>
      <c r="C40" s="4" t="s">
        <v>91</v>
      </c>
      <c r="D40" s="4" t="s">
        <v>85</v>
      </c>
      <c r="E40" s="4">
        <v>75</v>
      </c>
      <c r="F40" s="4"/>
      <c r="G40" s="4">
        <f t="shared" si="7"/>
        <v>75</v>
      </c>
      <c r="H40" s="4">
        <f t="shared" si="4"/>
        <v>45</v>
      </c>
      <c r="I40" s="5">
        <v>75.6</v>
      </c>
      <c r="J40" s="4">
        <f t="shared" si="5"/>
        <v>30.24</v>
      </c>
      <c r="K40" s="6">
        <f t="shared" si="6"/>
        <v>75.24</v>
      </c>
      <c r="L40" s="4">
        <v>4</v>
      </c>
    </row>
    <row r="41" spans="1:12" s="1" customFormat="1" ht="21.75" customHeight="1">
      <c r="A41" s="4">
        <v>39</v>
      </c>
      <c r="B41" s="4" t="s">
        <v>92</v>
      </c>
      <c r="C41" s="4" t="s">
        <v>93</v>
      </c>
      <c r="D41" s="4" t="s">
        <v>85</v>
      </c>
      <c r="E41" s="4">
        <v>73</v>
      </c>
      <c r="F41" s="4"/>
      <c r="G41" s="4">
        <f t="shared" si="7"/>
        <v>73</v>
      </c>
      <c r="H41" s="4">
        <f t="shared" si="4"/>
        <v>43.8</v>
      </c>
      <c r="I41" s="5">
        <v>75.6</v>
      </c>
      <c r="J41" s="4">
        <f t="shared" si="5"/>
        <v>30.24</v>
      </c>
      <c r="K41" s="6">
        <f t="shared" si="6"/>
        <v>74.03999999999999</v>
      </c>
      <c r="L41" s="4">
        <v>5</v>
      </c>
    </row>
    <row r="42" spans="1:12" s="1" customFormat="1" ht="21.75" customHeight="1">
      <c r="A42" s="4">
        <v>40</v>
      </c>
      <c r="B42" s="4" t="s">
        <v>94</v>
      </c>
      <c r="C42" s="4" t="s">
        <v>95</v>
      </c>
      <c r="D42" s="4" t="s">
        <v>85</v>
      </c>
      <c r="E42" s="4">
        <v>70</v>
      </c>
      <c r="F42" s="4"/>
      <c r="G42" s="4">
        <f t="shared" si="7"/>
        <v>70</v>
      </c>
      <c r="H42" s="4">
        <f t="shared" si="4"/>
        <v>42</v>
      </c>
      <c r="I42" s="5">
        <v>76.6</v>
      </c>
      <c r="J42" s="4">
        <f t="shared" si="5"/>
        <v>30.64</v>
      </c>
      <c r="K42" s="6">
        <f t="shared" si="6"/>
        <v>72.64</v>
      </c>
      <c r="L42" s="4">
        <v>6</v>
      </c>
    </row>
    <row r="43" spans="1:12" s="1" customFormat="1" ht="21.75" customHeight="1">
      <c r="A43" s="4">
        <v>41</v>
      </c>
      <c r="B43" s="4" t="s">
        <v>96</v>
      </c>
      <c r="C43" s="4" t="s">
        <v>97</v>
      </c>
      <c r="D43" s="4" t="s">
        <v>85</v>
      </c>
      <c r="E43" s="4">
        <v>70</v>
      </c>
      <c r="F43" s="4"/>
      <c r="G43" s="4">
        <f t="shared" si="7"/>
        <v>70</v>
      </c>
      <c r="H43" s="4">
        <f t="shared" si="4"/>
        <v>42</v>
      </c>
      <c r="I43" s="5">
        <v>72.8</v>
      </c>
      <c r="J43" s="4">
        <f t="shared" si="5"/>
        <v>29.12</v>
      </c>
      <c r="K43" s="6">
        <f t="shared" si="6"/>
        <v>71.12</v>
      </c>
      <c r="L43" s="4">
        <v>7</v>
      </c>
    </row>
    <row r="44" spans="1:12" s="1" customFormat="1" ht="21.75" customHeight="1">
      <c r="A44" s="4">
        <v>42</v>
      </c>
      <c r="B44" s="4" t="s">
        <v>98</v>
      </c>
      <c r="C44" s="4" t="s">
        <v>99</v>
      </c>
      <c r="D44" s="4" t="s">
        <v>85</v>
      </c>
      <c r="E44" s="4">
        <v>69</v>
      </c>
      <c r="F44" s="4"/>
      <c r="G44" s="4">
        <f t="shared" si="7"/>
        <v>69</v>
      </c>
      <c r="H44" s="4">
        <f t="shared" si="4"/>
        <v>41.4</v>
      </c>
      <c r="I44" s="7">
        <v>71</v>
      </c>
      <c r="J44" s="4">
        <f t="shared" si="5"/>
        <v>28.400000000000002</v>
      </c>
      <c r="K44" s="6">
        <f t="shared" si="6"/>
        <v>69.8</v>
      </c>
      <c r="L44" s="4">
        <v>8</v>
      </c>
    </row>
    <row r="45" spans="1:12" s="1" customFormat="1" ht="21.75" customHeight="1">
      <c r="A45" s="4">
        <v>43</v>
      </c>
      <c r="B45" s="4" t="s">
        <v>100</v>
      </c>
      <c r="C45" s="4" t="s">
        <v>101</v>
      </c>
      <c r="D45" s="4" t="s">
        <v>102</v>
      </c>
      <c r="E45" s="4">
        <v>73</v>
      </c>
      <c r="F45" s="4">
        <v>10</v>
      </c>
      <c r="G45" s="4">
        <f t="shared" si="7"/>
        <v>83</v>
      </c>
      <c r="H45" s="4">
        <f t="shared" si="4"/>
        <v>49.8</v>
      </c>
      <c r="I45" s="5">
        <v>84.8</v>
      </c>
      <c r="J45" s="4">
        <f t="shared" si="5"/>
        <v>33.92</v>
      </c>
      <c r="K45" s="6">
        <f t="shared" si="6"/>
        <v>83.72</v>
      </c>
      <c r="L45" s="4">
        <v>1</v>
      </c>
    </row>
    <row r="46" spans="1:12" s="1" customFormat="1" ht="21.75" customHeight="1">
      <c r="A46" s="4">
        <v>44</v>
      </c>
      <c r="B46" s="4" t="s">
        <v>103</v>
      </c>
      <c r="C46" s="4" t="s">
        <v>104</v>
      </c>
      <c r="D46" s="4" t="s">
        <v>102</v>
      </c>
      <c r="E46" s="4">
        <v>68</v>
      </c>
      <c r="F46" s="4">
        <v>10</v>
      </c>
      <c r="G46" s="4">
        <f t="shared" si="7"/>
        <v>78</v>
      </c>
      <c r="H46" s="4">
        <f t="shared" si="4"/>
        <v>46.8</v>
      </c>
      <c r="I46" s="5">
        <v>63.8</v>
      </c>
      <c r="J46" s="4">
        <f t="shared" si="5"/>
        <v>25.52</v>
      </c>
      <c r="K46" s="6">
        <f t="shared" si="6"/>
        <v>72.32</v>
      </c>
      <c r="L46" s="4">
        <v>2</v>
      </c>
    </row>
    <row r="47" spans="1:12" s="1" customFormat="1" ht="21.75" customHeight="1">
      <c r="A47" s="4">
        <v>45</v>
      </c>
      <c r="B47" s="4" t="s">
        <v>105</v>
      </c>
      <c r="C47" s="4" t="s">
        <v>106</v>
      </c>
      <c r="D47" s="4" t="s">
        <v>107</v>
      </c>
      <c r="E47" s="4">
        <v>69</v>
      </c>
      <c r="F47" s="4">
        <v>10</v>
      </c>
      <c r="G47" s="4">
        <f t="shared" si="7"/>
        <v>79</v>
      </c>
      <c r="H47" s="4">
        <f t="shared" si="4"/>
        <v>47.4</v>
      </c>
      <c r="I47" s="5">
        <v>84.8</v>
      </c>
      <c r="J47" s="4">
        <f t="shared" si="5"/>
        <v>33.92</v>
      </c>
      <c r="K47" s="6">
        <f t="shared" si="6"/>
        <v>81.32</v>
      </c>
      <c r="L47" s="4">
        <v>1</v>
      </c>
    </row>
    <row r="48" spans="1:12" s="1" customFormat="1" ht="21.75" customHeight="1">
      <c r="A48" s="4">
        <v>46</v>
      </c>
      <c r="B48" s="4" t="s">
        <v>108</v>
      </c>
      <c r="C48" s="4" t="s">
        <v>109</v>
      </c>
      <c r="D48" s="4" t="s">
        <v>107</v>
      </c>
      <c r="E48" s="4">
        <v>77</v>
      </c>
      <c r="F48" s="4"/>
      <c r="G48" s="4">
        <f t="shared" si="7"/>
        <v>77</v>
      </c>
      <c r="H48" s="4">
        <f t="shared" si="4"/>
        <v>46.199999999999996</v>
      </c>
      <c r="I48" s="5">
        <v>80.4</v>
      </c>
      <c r="J48" s="4">
        <f t="shared" si="5"/>
        <v>32.160000000000004</v>
      </c>
      <c r="K48" s="6">
        <f t="shared" si="6"/>
        <v>78.36</v>
      </c>
      <c r="L48" s="4">
        <v>2</v>
      </c>
    </row>
    <row r="49" spans="1:12" s="1" customFormat="1" ht="21.75" customHeight="1">
      <c r="A49" s="4">
        <v>47</v>
      </c>
      <c r="B49" s="4" t="s">
        <v>110</v>
      </c>
      <c r="C49" s="4" t="s">
        <v>111</v>
      </c>
      <c r="D49" s="4" t="s">
        <v>107</v>
      </c>
      <c r="E49" s="4">
        <v>67</v>
      </c>
      <c r="F49" s="4">
        <v>10</v>
      </c>
      <c r="G49" s="4">
        <f t="shared" si="7"/>
        <v>77</v>
      </c>
      <c r="H49" s="4">
        <f t="shared" si="4"/>
        <v>46.199999999999996</v>
      </c>
      <c r="I49" s="5">
        <v>80.4</v>
      </c>
      <c r="J49" s="4">
        <f t="shared" si="5"/>
        <v>32.160000000000004</v>
      </c>
      <c r="K49" s="6">
        <f t="shared" si="6"/>
        <v>78.36</v>
      </c>
      <c r="L49" s="4">
        <v>3</v>
      </c>
    </row>
  </sheetData>
  <sheetProtection/>
  <mergeCells count="1">
    <mergeCell ref="A1:L1"/>
  </mergeCells>
  <printOptions/>
  <pageMargins left="0.7076388888888889" right="0.7076388888888889" top="0.7479166666666667" bottom="0.7479166666666667" header="0.3138888888888889" footer="0.3138888888888889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小桃子</cp:lastModifiedBy>
  <dcterms:created xsi:type="dcterms:W3CDTF">2019-06-18T00:51:29Z</dcterms:created>
  <dcterms:modified xsi:type="dcterms:W3CDTF">2019-06-18T01:09:29Z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